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showSheetTabs="0" windowWidth="18350" windowHeight="8000" tabRatio="866" firstSheet="2" activeTab="2"/>
  </bookViews>
  <sheets>
    <sheet name="HOME" sheetId="36" r:id="rId1"/>
    <sheet name="Data Jangan Dihapus" sheetId="5" state="hidden" r:id="rId2"/>
    <sheet name="Sampul Depan" sheetId="40" r:id="rId3"/>
    <sheet name="Kata Pengantar" sheetId="41" r:id="rId4"/>
    <sheet name="Daftar Isi" sheetId="37" r:id="rId5"/>
    <sheet name="Identitas" sheetId="42" r:id="rId6"/>
    <sheet name="Penutup" sheetId="43" r:id="rId7"/>
    <sheet name="1.1-Stand Binamuda" sheetId="6" r:id="rId8"/>
    <sheet name="1" sheetId="17" state="hidden" r:id="rId9"/>
    <sheet name="2.1-Stand Binawasa" sheetId="7" r:id="rId10"/>
    <sheet name="2" sheetId="18" state="hidden" r:id="rId11"/>
    <sheet name="3.1-Standar Sarpras" sheetId="8" r:id="rId12"/>
    <sheet name="3" sheetId="19" state="hidden" r:id="rId13"/>
    <sheet name="4.1-Standar Minor" sheetId="9" r:id="rId14"/>
    <sheet name="4" sheetId="20" state="hidden" r:id="rId15"/>
  </sheets>
  <definedNames>
    <definedName name="_xlnm.Print_Area" localSheetId="7">'1.1-Stand Binamuda'!$C$1:$O$87</definedName>
    <definedName name="_xlnm.Print_Area" localSheetId="9">'2.1-Stand Binawasa'!$C$1:$O$110</definedName>
    <definedName name="_xlnm.Print_Area" localSheetId="11">'3.1-Standar Sarpras'!$C$1:$O$45</definedName>
    <definedName name="_xlnm.Print_Area" localSheetId="13">'4.1-Standar Minor'!$C$1:$O$67</definedName>
    <definedName name="_xlnm.Print_Area" localSheetId="4">'Daftar Isi'!$C$1:$G$44</definedName>
    <definedName name="_xlnm.Print_Area" localSheetId="5">Identitas!$C$1:$J$32</definedName>
    <definedName name="_xlnm.Print_Area" localSheetId="3">'Kata Pengantar'!$C$1:$I$45</definedName>
    <definedName name="_xlnm.Print_Area" localSheetId="6">Penutup!$C$1:$I$36</definedName>
    <definedName name="_xlnm.Print_Area" localSheetId="2">'Sampul Depan'!$C$2:$J$38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<sst xmlns="http://schemas.openxmlformats.org/spreadsheetml/2006/main" count="1389" uniqueCount="511">
  <si>
    <t>BORANG 1</t>
  </si>
  <si>
    <t>KWARTIR NASIONAL GERAKAN PRAMUKA</t>
  </si>
  <si>
    <t>BORANG (DOKUMEN PORTOFOLIO)</t>
  </si>
  <si>
    <t>AKREDITASI GUGUS DEPAN</t>
  </si>
  <si>
    <t>GERAKAN PRAMUKA</t>
  </si>
  <si>
    <t>JENJANG</t>
  </si>
  <si>
    <t>PERINDUKAN SIAGA</t>
  </si>
  <si>
    <t xml:space="preserve"> </t>
  </si>
  <si>
    <t>BUKU 1</t>
  </si>
  <si>
    <t>KWARTIR NASIONAL GERAKAN PRAMKA</t>
  </si>
  <si>
    <t>NO PESERTA AKREDITASI</t>
  </si>
  <si>
    <t>.............................................................</t>
  </si>
  <si>
    <t>PERIODE AKREDITASI</t>
  </si>
  <si>
    <t>…...............</t>
  </si>
  <si>
    <t>S/D</t>
  </si>
  <si>
    <t>….............</t>
  </si>
  <si>
    <t>AMBALAN PENEGAK</t>
  </si>
  <si>
    <t>DIAJUKAN OLEH :</t>
  </si>
  <si>
    <t xml:space="preserve">GUGUSDEPAN  </t>
  </si>
  <si>
    <t>ALAMAT GUGUS DEPAN</t>
  </si>
  <si>
    <t>KWARDA</t>
  </si>
  <si>
    <t>:</t>
  </si>
  <si>
    <t>KWARCAB</t>
  </si>
  <si>
    <t>KWARAN</t>
  </si>
  <si>
    <t>a</t>
  </si>
  <si>
    <t xml:space="preserve"> KATA PENGANTAR</t>
  </si>
  <si>
    <t>Salam Pramuka,</t>
  </si>
  <si>
    <t>Dengan mengucap puji syukur kehadlirat Tuhan Yang Maha Esa yang telah</t>
  </si>
  <si>
    <t>melimpahkan rahmat, hidayah dan petunjuk Nya, sehingga kami dapat</t>
  </si>
  <si>
    <t>menyelesaikan penyusunan portofolio  ini untuk kepentingan pengajuan</t>
  </si>
  <si>
    <t>akreditasi gugusdepan kami.</t>
  </si>
  <si>
    <t>Kami berharap portofolio ini dengan segala kekurangan dan kelebihannya</t>
  </si>
  <si>
    <t>dapat dipertimbangkan,  dinilai dan diverivikasi oleh para Asesor sebagai</t>
  </si>
  <si>
    <t>pembelajaran kami dalam meningkatkan mutu pengelolaan gugusdepan.</t>
  </si>
  <si>
    <t xml:space="preserve">Terimakasih kami sampaikan atas bantuan moril dan material dari semua </t>
  </si>
  <si>
    <t>pihak sehingga kami dapat menyelesaikan tugas ini dengan baik.</t>
  </si>
  <si>
    <t xml:space="preserve">Semoga Tuhan meridloi seluruh usaha dan ikhtiar kita bersama </t>
  </si>
  <si>
    <t>untuk kemajuan Gerakan Pramuka</t>
  </si>
  <si>
    <t>…................................... 20 ….........</t>
  </si>
  <si>
    <t>Mengetahui</t>
  </si>
  <si>
    <t>Kwarcab/Kwaran</t>
  </si>
  <si>
    <t>Majelis Pembimbing</t>
  </si>
  <si>
    <t>Ketua</t>
  </si>
  <si>
    <t>Gugus depan</t>
  </si>
  <si>
    <t>…..........................</t>
  </si>
  <si>
    <t>DOKUMEN PORTOFOLIO  AKREDITASI GUGUS DEPAN</t>
  </si>
  <si>
    <t>HALAMAN DEPAN</t>
  </si>
  <si>
    <t>BAGIAN I</t>
  </si>
  <si>
    <t>A. Kata Pengantar</t>
  </si>
  <si>
    <t>B. Daftar Isi</t>
  </si>
  <si>
    <t>C. Indentitas Gugusdepan</t>
  </si>
  <si>
    <t xml:space="preserve">D. Data Keanggotaan </t>
  </si>
  <si>
    <t>BAGIAN II</t>
  </si>
  <si>
    <t>Siaga-1</t>
  </si>
  <si>
    <t>Standar Pembinaan Anggota Muda</t>
  </si>
  <si>
    <t>Siaga-1.1</t>
  </si>
  <si>
    <t>Standar Kegiatan Perindukan Siaga</t>
  </si>
  <si>
    <t>Siaga-1.2</t>
  </si>
  <si>
    <t>Standar Capaian Tanda Pramuka Siaga</t>
  </si>
  <si>
    <t>Siaga-1.3</t>
  </si>
  <si>
    <t>Jumlah Anggota Perindukan</t>
  </si>
  <si>
    <t>Siaga-1.4</t>
  </si>
  <si>
    <t>Penghargaan dan Prestasi</t>
  </si>
  <si>
    <t>Siaga-1.5</t>
  </si>
  <si>
    <t>Pengelolaan Administrasi</t>
  </si>
  <si>
    <t>Siaga-2</t>
  </si>
  <si>
    <t>Standar Pengelolaan Anggota Dewasa</t>
  </si>
  <si>
    <t>Siaga-2.1</t>
  </si>
  <si>
    <t>Data Keanggotaan dan Pembina</t>
  </si>
  <si>
    <t>Siaga-2.2</t>
  </si>
  <si>
    <t>Komposisi dan Kualifikasi Pembina</t>
  </si>
  <si>
    <t>Siaga-2.3</t>
  </si>
  <si>
    <t>Pengalaman Pembina Ikut Kegiatan</t>
  </si>
  <si>
    <t>Siaga-2.4</t>
  </si>
  <si>
    <t>Siaga-2.5</t>
  </si>
  <si>
    <t>Kegiatan Pembina dan Mabi</t>
  </si>
  <si>
    <t>Siaga-3</t>
  </si>
  <si>
    <t>Standar Sarana Prasarana</t>
  </si>
  <si>
    <t>Siaga-3.1</t>
  </si>
  <si>
    <t>Kelengkapan Sarana Prasarana Barung</t>
  </si>
  <si>
    <t>Siaga-3.2</t>
  </si>
  <si>
    <t>KelengkapanSarana Prasarana Perindukan</t>
  </si>
  <si>
    <t>Siaga-3.3</t>
  </si>
  <si>
    <t>Kelengkapan Sarana Prasarana Gudep</t>
  </si>
  <si>
    <t>Siaga-4</t>
  </si>
  <si>
    <t>Standar Organisasi, Administrasi dan Keuangan</t>
  </si>
  <si>
    <t>Siaga-4.1</t>
  </si>
  <si>
    <t>Pengelolaan Gugus Depan</t>
  </si>
  <si>
    <t>Siaga-4.2</t>
  </si>
  <si>
    <t>Pengelolaan Administrasi Gugus Depan</t>
  </si>
  <si>
    <t>Siaga-4.3</t>
  </si>
  <si>
    <t>Prestasi dan Penghargaan Gugus Depan</t>
  </si>
  <si>
    <t>Siaga-4.4</t>
  </si>
  <si>
    <t>Pengelolaan Administrasi Keuangan Gugus Depan  dan  Organisasi Kerjasama</t>
  </si>
  <si>
    <t>BAGIAN III</t>
  </si>
  <si>
    <t>Penutup</t>
  </si>
  <si>
    <t>"IKHLAS BAKTI BINA BANGSA BERBUDI BAWA LAKSANA"</t>
  </si>
  <si>
    <t>DOKUMEN PORTOFOLIO AKREDITASI GUGUSDEPAN</t>
  </si>
  <si>
    <t>IDENTITAS GUDEP PESERTA AKREDITASI</t>
  </si>
  <si>
    <t>1.</t>
  </si>
  <si>
    <t>Nomor Peserta Akreditasi</t>
  </si>
  <si>
    <t>…................................................................</t>
  </si>
  <si>
    <t>2.</t>
  </si>
  <si>
    <t>Periode Akreditasi</t>
  </si>
  <si>
    <t>…............................  S/d …...................................</t>
  </si>
  <si>
    <t>3.</t>
  </si>
  <si>
    <t>Pola Sertivikasi</t>
  </si>
  <si>
    <r>
      <rPr>
        <sz val="12"/>
        <color theme="1"/>
        <rFont val="Arial"/>
        <charset val="134"/>
      </rPr>
      <t xml:space="preserve">          Penilaian Portofolio            Visitasi   </t>
    </r>
    <r>
      <rPr>
        <sz val="9"/>
        <color theme="1"/>
        <rFont val="Arial"/>
        <charset val="134"/>
      </rPr>
      <t>*)</t>
    </r>
  </si>
  <si>
    <t>4.</t>
  </si>
  <si>
    <t>Nomor Gugusdepan</t>
  </si>
  <si>
    <t>5.</t>
  </si>
  <si>
    <t>Tanggal Berdiri</t>
  </si>
  <si>
    <t>6.</t>
  </si>
  <si>
    <t>Jenjang/Satuan</t>
  </si>
  <si>
    <t>7.</t>
  </si>
  <si>
    <t>Alamat Gugusdepan</t>
  </si>
  <si>
    <t>a.</t>
  </si>
  <si>
    <t>Pangkalan Gudep</t>
  </si>
  <si>
    <t>b.</t>
  </si>
  <si>
    <t>Alamat</t>
  </si>
  <si>
    <t>c.</t>
  </si>
  <si>
    <t>Kwaran</t>
  </si>
  <si>
    <t>d.</t>
  </si>
  <si>
    <t>Kwarcab</t>
  </si>
  <si>
    <t>e.</t>
  </si>
  <si>
    <t>Kwarda</t>
  </si>
  <si>
    <t>f.</t>
  </si>
  <si>
    <t>Telp/hp</t>
  </si>
  <si>
    <t>g.</t>
  </si>
  <si>
    <t>Media Digital</t>
  </si>
  <si>
    <t>-</t>
  </si>
  <si>
    <t>Email</t>
  </si>
  <si>
    <t>Blog/Web</t>
  </si>
  <si>
    <t xml:space="preserve">- </t>
  </si>
  <si>
    <t>Media Sosial</t>
  </si>
  <si>
    <t>*)</t>
  </si>
  <si>
    <t>Coret yang tidak perlu</t>
  </si>
  <si>
    <t>PENUTUP</t>
  </si>
  <si>
    <t>Demikian kami sampaikan seluruh data yang diperlukan untuk penilaian</t>
  </si>
  <si>
    <t>Akreditasi Gugusdepan kami, khususnya untuk Jenjang Pramuka Siaga.</t>
  </si>
  <si>
    <t>Seluruh data sudah kami sampaikan sesuai dengan yang kami miliki</t>
  </si>
  <si>
    <t>namun demikian jika diperlukan untuk menambah data-data lain, akan</t>
  </si>
  <si>
    <t>segera kami siapkan.</t>
  </si>
  <si>
    <t>Atas perhatian dan kerjasama para Asesor kami sampaikan terimakasih.</t>
  </si>
  <si>
    <t>Semoga dengan akreditasi yang dilakukan dapat meningkatkan kualitas</t>
  </si>
  <si>
    <t>pengelolaan dan pembinaan peserta didik di gudep kami.</t>
  </si>
  <si>
    <t>Siaga -1</t>
  </si>
  <si>
    <t>STANDAR PEMBINAAN ANGGOTA MUDA</t>
  </si>
  <si>
    <t>1.1. STANDAR KEGIATAN</t>
  </si>
  <si>
    <t>Pembinaan (kegiatan dan latihan) Pramuka Siaga di Perindukan merupakan unsur penting untuk mengembangkan karakter peserta didik. Oleh sebab itu keaktifan pembinaan merupakan salah satu tolok ukur  berhasil tidaknya gugusdepan didalam melaksanakan tugas pokok dan fungsinya</t>
  </si>
  <si>
    <t>NO</t>
  </si>
  <si>
    <t>NAMA KEGIATAN</t>
  </si>
  <si>
    <t>TAHUN KEGIATAN</t>
  </si>
  <si>
    <t>JUMLAH SKOR</t>
  </si>
  <si>
    <t>SKOR RATA-RATA</t>
  </si>
  <si>
    <t>BUKTI FISIK</t>
  </si>
  <si>
    <t>KONDISI</t>
  </si>
  <si>
    <t>SKOR</t>
  </si>
  <si>
    <t xml:space="preserve">Upacara  buka tutup pada latihan rutin </t>
  </si>
  <si>
    <t>Foto Dokumentasi Kegiatan dan Laporan Kegiatan yang tercantum dalam logbook</t>
  </si>
  <si>
    <t>Perkemahan Satu Hari (Persari)</t>
  </si>
  <si>
    <t>Pesta Siaga</t>
  </si>
  <si>
    <t>Dewan Siaga Aktif ( Sulung, Pemimpin barung)</t>
  </si>
  <si>
    <t>Kegiatan Lainnya ( Bakti Sosial, dll)</t>
  </si>
  <si>
    <t>Jumlah skor akhir</t>
  </si>
  <si>
    <t>1.2. STANDAR PENCAPAIAN SKU, SKK DAN SIAGA GARUDA</t>
  </si>
  <si>
    <t>SYARAT DAN TANDA KECAKAPAN</t>
  </si>
  <si>
    <t xml:space="preserve">BUKTI FISIK </t>
  </si>
  <si>
    <t xml:space="preserve"> SKOR</t>
  </si>
  <si>
    <t>SKU DAN TKU</t>
  </si>
  <si>
    <t>Foto dokumentasi, Dokumen SKU, SKK dan Dokumen lain yang mendukung dalam laporan semester data dan kegiatan gugus depan</t>
  </si>
  <si>
    <t>a. Calon</t>
  </si>
  <si>
    <t>b. Mula</t>
  </si>
  <si>
    <t>c. Bantu</t>
  </si>
  <si>
    <t>d. Tata</t>
  </si>
  <si>
    <t>Skor Rata-rata</t>
  </si>
  <si>
    <t>SKK DAN TKK</t>
  </si>
  <si>
    <t>SIAGA GARUDA</t>
  </si>
  <si>
    <t>1.3 JUMLAH ANGGOTA PERINDUKAN</t>
  </si>
  <si>
    <t>Dalam Petunjuk Penyelenggaraan Gudep No. 231 tahun 2007, Perindukan Siaga idealnya terdiri antara 18 - 24 Pramuka Siaga. Setiap Perindukan  dibagi menjadi 3 - 4 kelompok kecil yang disebut Barung.  Jika jumlah anggota Perindukan lebih dari 24, Gudep dapat membentuk Perindukan Baru.</t>
  </si>
  <si>
    <r>
      <rPr>
        <b/>
        <sz val="11"/>
        <color theme="1"/>
        <rFont val="Arial"/>
        <charset val="134"/>
      </rPr>
      <t>TAHUN</t>
    </r>
    <r>
      <rPr>
        <sz val="11"/>
        <color theme="1"/>
        <rFont val="Arial"/>
        <charset val="134"/>
      </rPr>
      <t>*)</t>
    </r>
  </si>
  <si>
    <t>JUMLAH ANGGOTA</t>
  </si>
  <si>
    <t>JML PERINDUKAN</t>
  </si>
  <si>
    <t>JML BARUNG</t>
  </si>
  <si>
    <t>BUKTI DOKUMEN</t>
  </si>
  <si>
    <t>daftar nama anggota dan beberapa contoh daftar hadir latihan rutin berdasarkan Laporan Semester Data dan Kegiatan Gugusdepan</t>
  </si>
  <si>
    <t>JUMLAH Skor</t>
  </si>
  <si>
    <t>*) Dapat diubah, disesuaikan dengan tahun pengajuan akreditasi</t>
  </si>
  <si>
    <t>1.4 PENGHARGAAN DAN PRESTASI</t>
  </si>
  <si>
    <t>JENIS PENGHARGAAN</t>
  </si>
  <si>
    <t>TAHUN</t>
  </si>
  <si>
    <t>Tingkat Ranting</t>
  </si>
  <si>
    <t xml:space="preserve"> foto dokumentasi, Dokumen SKU dan Dokumen lain yang mendukung berdasarkan logbook</t>
  </si>
  <si>
    <t>Tingkat Cabang</t>
  </si>
  <si>
    <t>Tingkat Daerah</t>
  </si>
  <si>
    <t>Tingkat Nasional/Internasional</t>
  </si>
  <si>
    <t>1.5 PENGELOLAAN ADMINISTRASI</t>
  </si>
  <si>
    <t>JENIS ADMINISTRASI</t>
  </si>
  <si>
    <t>1</t>
  </si>
  <si>
    <t>Buku Presensi</t>
  </si>
  <si>
    <t>Jika ada apakah ditulis, ditempatkan dan digunakan sesuai SK Kwarnas No.041 Tahun 1995 Juklak  administrasi satuan pramuka</t>
  </si>
  <si>
    <t>2</t>
  </si>
  <si>
    <t xml:space="preserve">Buku daftar anggota </t>
  </si>
  <si>
    <t>3</t>
  </si>
  <si>
    <t>Log book</t>
  </si>
  <si>
    <t>1.1 STANDAR KEGIATAN</t>
  </si>
  <si>
    <t>Penilaian didasarkan pada kondisi dokumen/bukti. Jika tidak ada dokumen/bukti diberi nilai 1,</t>
  </si>
  <si>
    <t xml:space="preserve"> ada dokumen sesuai kondisinya diberi nilai 2 - 4</t>
  </si>
  <si>
    <t>1.1.1 LATIHAN RUTIN DENGAN UPACARA BUKA TUTUP</t>
  </si>
  <si>
    <t>SKOR/NILAI TERTINGGI :  4</t>
  </si>
  <si>
    <t>NILAI/ SKOR</t>
  </si>
  <si>
    <t>Tidak Ada</t>
  </si>
  <si>
    <t>Tidak rutin</t>
  </si>
  <si>
    <t>Rutin</t>
  </si>
  <si>
    <t>Rutin dan terdokumentasi</t>
  </si>
  <si>
    <t>1.1.2 PERKEMAHAN SATU HARI</t>
  </si>
  <si>
    <t>Ada</t>
  </si>
  <si>
    <t xml:space="preserve">1.1.3 PESTA SIAGA </t>
  </si>
  <si>
    <t>1.1.4 DEWAN SIAGA</t>
  </si>
  <si>
    <t>Tidak</t>
  </si>
  <si>
    <t>Aktif</t>
  </si>
  <si>
    <t>1.1.5 KEGIATAN LAINNYA</t>
  </si>
  <si>
    <t>Tidak  menyelenggarakan kegiatan</t>
  </si>
  <si>
    <t>Menyelenggarakan 2 kegiatan dalam 1 tahun</t>
  </si>
  <si>
    <t>Menyelenggarakan 3 kegiatan dalam 1 tahun</t>
  </si>
  <si>
    <t>Menyelenggarakan lebih dari 3 kegiatan 1 tahun</t>
  </si>
  <si>
    <t>1.2. PENCAPAIAN SKU, SKK DAN SIAGA GARUDA</t>
  </si>
  <si>
    <t>1.2.1 PENCAPAIAN SKU</t>
  </si>
  <si>
    <t>Calon</t>
  </si>
  <si>
    <t>Mula</t>
  </si>
  <si>
    <t xml:space="preserve">Bantu </t>
  </si>
  <si>
    <t>Tata</t>
  </si>
  <si>
    <t>1.2.2 PENCAPAIAN SKK</t>
  </si>
  <si>
    <t xml:space="preserve">Penilaian berdasarkan jumlah SKK </t>
  </si>
  <si>
    <t>Memiliki 1-2 TKK</t>
  </si>
  <si>
    <t>Memiliki 3-4 TKK</t>
  </si>
  <si>
    <t>Memiliki 5-7 TKK</t>
  </si>
  <si>
    <t>Memiliki 8-10 TKK</t>
  </si>
  <si>
    <t>1.2.3 PENCAPAIAN PRAMUKA GARUDA</t>
  </si>
  <si>
    <t>Nilai berdasarkan jumlah peserta didik nilai 4.</t>
  </si>
  <si>
    <t>Tidak ada</t>
  </si>
  <si>
    <t>1.3.1 KEANGGOTAN PESERTA DIDIK</t>
  </si>
  <si>
    <t>Dalam Petunjuk Penyelenggaraan Gudep No. 231 tahun 2007, Perindukan Siaga</t>
  </si>
  <si>
    <t>idealnya beranggota antara 18 - 24 Pramuka Siaga.</t>
  </si>
  <si>
    <t xml:space="preserve">Setiap Perindukan  dibadi menjasi 3 - 4 kelompok kecil yang disebut Barung. </t>
  </si>
  <si>
    <t>Jika jumlah anggota Perindukan lebih dari 24, Gudep dapat membentuk</t>
  </si>
  <si>
    <t>Perindukan Baru.</t>
  </si>
  <si>
    <t>SKOR/NILAI TERTINGGI : 4</t>
  </si>
  <si>
    <t>Memiliki 1 perindukan dengan  anggota Pramuka Siaga 12 anggota  yang dibagi dalam dari 2-3 Barung</t>
  </si>
  <si>
    <t>Memiliki 1 perindukan dengan anggota Pramuka Siaga berjumlah 18 anggota  yang dibagi dalam dari 3-4 Barung</t>
  </si>
  <si>
    <t>Memililiki 1 perindukan siaga dengan jumlah anggota Pramuka Siaga lebih dari 24 namun belum mencukupi untuk dibentuk 2 perindukan, dan telah 4 Barung atau lebih</t>
  </si>
  <si>
    <t>Memiliki anggota Pramuka Siaga lebih dari 1 Perindukan</t>
  </si>
  <si>
    <t>1.4 PRESTASI DAN PENGHARGAAN</t>
  </si>
  <si>
    <t xml:space="preserve">Penilain berdasrkan jumlah kegitaan yang diikuti. </t>
  </si>
  <si>
    <t>1.4.1 PENGHARGAAN TINGKAT RANTING</t>
  </si>
  <si>
    <t>1.4.2 PENGHARGAAN TINGKAT CABANG</t>
  </si>
  <si>
    <t>1.4.3 PENGHARAAN  TINGKAT DAERAH</t>
  </si>
  <si>
    <t>1.4.4 PENGHARGAAN TINGKAT NASIONAL/INTERNASIONAL</t>
  </si>
  <si>
    <t>1.5.1  ADMISTRASI (BUKU REGISTRASI PESERTA DIDIK)</t>
  </si>
  <si>
    <t xml:space="preserve">Buku registrasi pesertadidik berisi: 1) Nama Lengkap, jenis kelamin (pa/pi),2) Tempat dan tanggal lahir, 3) Agama. </t>
  </si>
  <si>
    <t>4) Nama Orang tua/Wali,  5) Pekerjaan orang tua/wali,  6) Alamat Rumah,  7) Anak ke ….  dari jumlah saudara</t>
  </si>
  <si>
    <t xml:space="preserve">putra/putri … orang,  8) golongan darah,  9) sekolah,   10) Bakat/hoby11) Hal-hal yang perlu diperhatikan </t>
  </si>
  <si>
    <t xml:space="preserve">(kebiasaan, kesehatan, bahasa yang dikuasai, dll,  2) Pengalaman dalam kepramukaan. 13) Bagi pesertadidik </t>
  </si>
  <si>
    <t>penyandang cacat perlu dimasukkan jenis kecacatannya. 14) Lain-lain.</t>
  </si>
  <si>
    <t>50% kondisi sesuai aturan</t>
  </si>
  <si>
    <t>75 % kondisi sesuai aturan</t>
  </si>
  <si>
    <t>100 % kondisi sesuai aturan</t>
  </si>
  <si>
    <t>1.5.2 BUKU PRESENSI</t>
  </si>
  <si>
    <t>Ada bukti lengkap</t>
  </si>
  <si>
    <t>1.5.3 LOG BOOK</t>
  </si>
  <si>
    <t xml:space="preserve">Log book (buku catatan) merupakan catatan peristiwa-peristiwa penting di dalam gudep, setiap kegiatan dan pengambilan keputusan yang penting </t>
  </si>
  <si>
    <t>harus tercatat pada buku tersebut.  (Log Book berisi: catatan waktu, peristiwa, ilustrasi, gambar, tempelan/guntingan berita dan sebagainya).</t>
  </si>
  <si>
    <t>M</t>
  </si>
  <si>
    <t>DOKUMEN PORTOFOLIO AKREDITASI GUGUS DEPAN</t>
  </si>
  <si>
    <t>STANDAR PENGELOLAAN ANGGOTA DEWASA</t>
  </si>
  <si>
    <t>2.1  JUMLAH PEMBINA SIAGA</t>
  </si>
  <si>
    <t>Dalam Petunjuk Penyelenggaraan Gudep No. 231 tahun 2007, Perindukan Siaga Perindukan Siaga dipimpin oleh Pembina Perindukan Siaga disingkat Pembina Siaga yang berusia sekurang-kurangnya 21 tahun dan dibantu oleh Pembantu Pembina Siaga yang berusia sekurang-kurangnya 17 tahun. Dengan demikian rasio ideal, Pembina dan Pembantu Pembina Siaga adalah 2:24 atau 1: 12</t>
  </si>
  <si>
    <t>JUMLAH PESERTA DIDIK</t>
  </si>
  <si>
    <t>JUMLAH PERINDUKAN</t>
  </si>
  <si>
    <t>JUMLAH PEMBINA</t>
  </si>
  <si>
    <t>RATIO</t>
  </si>
  <si>
    <t>Daftar Nama Pembina &amp; Pb Pembina, Riwayat Hidup dan Bukti Ikut Kursus Kepramukaan, serta tanda registrasi Pembina*)</t>
  </si>
  <si>
    <t>*) Dijadikan sebagai penambahan point dalam pemberian skor/penilaian</t>
  </si>
  <si>
    <t>2.2. KOMPOSISI DAN KUALIFIKASI PEMBINA</t>
  </si>
  <si>
    <t>Komposisi dan Kualifikasi Pembina terdiri dari unsur :</t>
  </si>
  <si>
    <t>2.2.1  Jenjang Pelatihan Pembina Satuan</t>
  </si>
  <si>
    <t>2.2.2 Daftar Nama Pembina dan Kursus Pramuka Lainnya</t>
  </si>
  <si>
    <t>2.2.1 JENJANG PELATIHAN PEMBINA</t>
  </si>
  <si>
    <t>Persayaratan Pembina Pramuka Siaga, minimal adalah pernah ikut Kursus Mahir Dasar. Yang ideal pernah mengikuti Kursus Mahir Lanjut Siaga.  Dalam akreditasi ini disediakan 3 pilihan untuk kompetensi Pembina yaitu : belum kursus, pernah ikut Kursus Mahir Dasar, pernah ikut Kursus Mahir Lanjut Siaga.</t>
  </si>
  <si>
    <t>JENJANG PELATIHAN</t>
  </si>
  <si>
    <t>Orientasi kepramukaan</t>
  </si>
  <si>
    <t>Sertifikat</t>
  </si>
  <si>
    <t>KMD/KML tanpa SHB</t>
  </si>
  <si>
    <t>Ijazah</t>
  </si>
  <si>
    <t>KMD, dengan SHB</t>
  </si>
  <si>
    <t>Ijazah dan Surat/Kartu Hak Bina</t>
  </si>
  <si>
    <t>KML, dengan SHB</t>
  </si>
  <si>
    <t>2.2.2 DAFTAR PEMBINA DAN IKUT  KURSUS KEPRAMUKAAN  LAINNYA</t>
  </si>
  <si>
    <t>Para Pembina Siaga yang mengikuti kursus-kursus kepramukaan lain, merupakan bagian dari upaya peningkatan kompetensi. Kursus ini memiliki bobot yang berbeda berdasar penyelenggara, misalnya Kwarran, Kwarcab, Kwarda, Kwaransa hingga Internasional.</t>
  </si>
  <si>
    <t>NAMA PEMBINA</t>
  </si>
  <si>
    <t>Sertifikat, Piagam, Plakat</t>
  </si>
  <si>
    <t>Skor Rata-rata (2.2.1 + 2.2.2)</t>
  </si>
  <si>
    <t>2.3. PENGALAMAN PEMBINA IKUT SERTA KEGIATAN</t>
  </si>
  <si>
    <t>Keikutsertaan para Pembina dalam pendidikan, kegiatan sosial, budaya dan keagamaan yang dilaksanakan oleh lembaga lain merupakan bagian dari peningkatan kompetensi Pembina.</t>
  </si>
  <si>
    <t>PENGALAMAN PEMBINA</t>
  </si>
  <si>
    <t>sertifikat, piagam,  plakat, undangan, surat tugas</t>
  </si>
  <si>
    <t>2.4  PENGHARGAAN DAN PRESTASI</t>
  </si>
  <si>
    <t xml:space="preserve"> foto dokumentasi, Dokumen penghargaan/prestasi dan Dokumen lain yang mendukung</t>
  </si>
  <si>
    <t>2.5 KEGIATAN PEMBINA DAN MABI</t>
  </si>
  <si>
    <t>Rapat Kordinasi Pembina dan Mabigus</t>
  </si>
  <si>
    <t>Dokumentasi, Surat Keputusan, Notulen, logbook, Dokumen lainnya sesuai SK Kwarnas No.041 Tahun 1995 Juklak  administrasi satuan pramuka</t>
  </si>
  <si>
    <t>Rapat Pembina Gudep</t>
  </si>
  <si>
    <t>Notulen dan Risalah Rapat</t>
  </si>
  <si>
    <t>Dewan Kehormatan Gudep</t>
  </si>
  <si>
    <t>Melibatkan Orang tua peserta didik</t>
  </si>
  <si>
    <t>Rencana Rekrut Peserta didik dan Pembina</t>
  </si>
  <si>
    <t>Rencana Peningkatan Kualitas Pembina &amp; Mabi</t>
  </si>
  <si>
    <t>Program Latihan Mingguan</t>
  </si>
  <si>
    <t>Buku Catatan Setiap Pribadi Pembina</t>
  </si>
  <si>
    <t>Siaga - 2</t>
  </si>
  <si>
    <t xml:space="preserve">Dalam Petunjuk Penyelenggaraan Gudep No. 231 tahun 2007, Perindukan Siaga Perindukan Siaga dipimpin oleh </t>
  </si>
  <si>
    <t xml:space="preserve">Pembina Perindukan Siaga  disingkat Pembina Siaga yang berusia sekurang-kurangnya 21 tahun dan dibantu </t>
  </si>
  <si>
    <t xml:space="preserve">oleh Pembantu Pembina Siaga yang berusia sekurang-kurangnya 17 tahun. Dengan demikian rasio ideal Pembina dan </t>
  </si>
  <si>
    <t>Pembantu Pembina Siaga   adalah 2:24  ataun 1: 12</t>
  </si>
  <si>
    <t>Memiliki 1 perindukan dan 1 Pembina Siaga, sehingga rasio Pembina dan Peserta Didik 1:24</t>
  </si>
  <si>
    <t>Memiliki 1 perindukan dengan 2 Pembina Siaga, sehingga rasio Pembina dan Peserta Didik 1:12</t>
  </si>
  <si>
    <t>Memiliki 1 perindukan siaga dengan 4 Pembina Siaga, sehingga rasio Pembina dan Peserta Didik 1:6</t>
  </si>
  <si>
    <t>Memiliki lebih dari 1 perindukan Siaga dengan lebih dari  4 Pembina Siaga, sehingga rasio Pembina dan Peserta Didik kurang dari 1:6</t>
  </si>
  <si>
    <t>2.2.2 DAFTAR NAMA PEMBINA DAN IKUT  KURSUS KEPRAMUKAAN  LAINNYA</t>
  </si>
  <si>
    <t>Tingkat nasional/Internasional, peserta</t>
  </si>
  <si>
    <t>2.3 PENGALAMAN PEMBINA IKUT SERTA KEGIATAN</t>
  </si>
  <si>
    <t>Penilain berdasarkan kegiatan yang diikuti</t>
  </si>
  <si>
    <t>2.3.1 KEGIATAN TINGKAT RANTING</t>
  </si>
  <si>
    <t>2.3.2 KEGIATAN TINGKAT CABANG</t>
  </si>
  <si>
    <t>2.3.3 KEGIATAN TINGKAT DAERAH</t>
  </si>
  <si>
    <t>2.3.4 KEGIATAN TINGKAT NASIONAL/INTERNASIONAL</t>
  </si>
  <si>
    <t>2.4 PRESTASI DAN PENGHARGAAN</t>
  </si>
  <si>
    <t>2.4.1 PENGHARGAAN TINGKAT RANTING</t>
  </si>
  <si>
    <t>2.4.2 PENGHARGAAN TINGKAT CABANG</t>
  </si>
  <si>
    <t>2.4.3 PENGHARAAN  TINGKAT DAERAH</t>
  </si>
  <si>
    <t>2.4.4 PENGHARGAAN TINGKAT NASIONAL/INTERNASIONAL</t>
  </si>
  <si>
    <t>2.5. KEGIATAN PEMBINA DAN MABI</t>
  </si>
  <si>
    <t>2.5.1  RAPAT PEMBINA DAN MABI</t>
  </si>
  <si>
    <t>1 tahun sekali</t>
  </si>
  <si>
    <t>6 bulan sekali</t>
  </si>
  <si>
    <t>3 bulan sekali</t>
  </si>
  <si>
    <t>2.5.2 RAPAT PEMBINA GUGUS DEPAN</t>
  </si>
  <si>
    <t>1 atau 3 bulan sekali</t>
  </si>
  <si>
    <t>2.5.3. NOTULEN ATAU RISALAH RAPAT</t>
  </si>
  <si>
    <t xml:space="preserve">1) Catatan/notulen rapat dengan Pembina Gudep, berisi permasalahan gudep, progja dan sebagainya. </t>
  </si>
  <si>
    <t xml:space="preserve">2) Catatan/notulen rapat dengan Dewan Kehormatan Gudep, berisi permasalahan yang dibahas dan keputusan terakhir rapat untuk bahan evaluasi. </t>
  </si>
  <si>
    <t>3) Catatan/notulen rapat dengan Mabigus, setiap pertemuan harus dicatat dan  dicek hasil-hasil rapat sebelumnya.</t>
  </si>
  <si>
    <t>2.5.4 DEWAN KEHORMATAN GUGUS DEPAN</t>
  </si>
  <si>
    <t>2.5.5 MELIBATKAN ORANG TUA PESERTA DIDIK</t>
  </si>
  <si>
    <t>2.5.6.RENCANA REKRUT PESERTA DIDIK DAN PEMBINA</t>
  </si>
  <si>
    <t>2.5.7  RENCANA PENINGKATKAN KUALITAS PEMBINA &amp; MABI</t>
  </si>
  <si>
    <t>2.5.8 PROGRAM LATIHAN MINGGUAN</t>
  </si>
  <si>
    <t>2.5.9. BUKU CATATAN PRIBADI SETIAP PEMBINA</t>
  </si>
  <si>
    <t xml:space="preserve">Untuk mengembangkan anggota/pesertadidik secara individu tidak cukup hanya dengan mengandalkan ingatan untuk mengetahui kemajuan individu </t>
  </si>
  <si>
    <t xml:space="preserve">anggota tersebut.  Oleh karena itu, setiap pembina perlu memiliki buku catatan pribadi, dan perlu mencatat informasi yang berkaitan dengan kemajuan </t>
  </si>
  <si>
    <t xml:space="preserve">yang dicapai </t>
  </si>
  <si>
    <t>Buku belum sepenuhnya sesuai aturan</t>
  </si>
  <si>
    <t>Buku sepenuhnya sesuai aturan dan pelaporan</t>
  </si>
  <si>
    <t>Buku sepenuhnya sesuai aturan dan lengkap</t>
  </si>
  <si>
    <t>STANDAR SARANA PRASARANA</t>
  </si>
  <si>
    <t>3.1 KELENGKAPAN SARANA PRASARANA BARUNG</t>
  </si>
  <si>
    <t>SARANA PRASARANA</t>
  </si>
  <si>
    <t>Tenda</t>
  </si>
  <si>
    <t>Dokumentasi dan daftar inventarisasi</t>
  </si>
  <si>
    <t>Kantong Barung</t>
  </si>
  <si>
    <t>3.2 KELENGKAPAN SARANA PRASARANA PERINDUKAN</t>
  </si>
  <si>
    <t>Peluit</t>
  </si>
  <si>
    <t>Tiang &amp; Standar Bendera</t>
  </si>
  <si>
    <t>Tali temali</t>
  </si>
  <si>
    <t>Alat kebersihan lengkap</t>
  </si>
  <si>
    <t>Alat dan kotak P3K</t>
  </si>
  <si>
    <t>Kotak/Peti perindukan</t>
  </si>
  <si>
    <t>3.3 KELENGKAPAN SARANA PRASARANA GUGUS DEPAN</t>
  </si>
  <si>
    <t>Sanggar Gudep</t>
  </si>
  <si>
    <t>Bendera Merah Putih</t>
  </si>
  <si>
    <t>Bendera Gudep</t>
  </si>
  <si>
    <t>Perpustakaan dan Buku Kepramukaan</t>
  </si>
  <si>
    <t>SIAGA-3</t>
  </si>
  <si>
    <t>PANDUAN PENILIAN AKREDITASI GUDEP</t>
  </si>
  <si>
    <t xml:space="preserve">3.  STANDAR SARANA PRASARANA </t>
  </si>
  <si>
    <t>Penilaian sarana prasarana di pertimbangkan rasio sarana/prasarana dengan peserta didik.</t>
  </si>
  <si>
    <t xml:space="preserve">Penilaian didasarkan pada kondisi dokumen/bukti. Jika tidak ada dokumen/bukti </t>
  </si>
  <si>
    <t>diberi nilai 1, ada dokumen sesuai kondisinya diberi nilai 2 - 4</t>
  </si>
  <si>
    <t>3.1.1 TENDA</t>
  </si>
  <si>
    <t>Bukti Fisik</t>
  </si>
  <si>
    <t>3.1.2. KANTONG BARUNG</t>
  </si>
  <si>
    <t xml:space="preserve">3.2.1. PELUIT </t>
  </si>
  <si>
    <t>Dokumentasi dan daftar inventarisasi sesuai SK Kwarnas No.041 Tahun 1995 Juklak  administrasi satuan</t>
  </si>
  <si>
    <t>3.2.2. TIANG BENDERA  DAN  STANDARNYA</t>
  </si>
  <si>
    <t xml:space="preserve">3.2.3. TALI TEMALI </t>
  </si>
  <si>
    <t xml:space="preserve">3.2.4. ALAT KEBERSIHAN </t>
  </si>
  <si>
    <t xml:space="preserve">Ada </t>
  </si>
  <si>
    <t>3.2.5. ALAT DAN KOTAK P3K</t>
  </si>
  <si>
    <t>3.2.6. KOTAK/PETI PERINDUKAN</t>
  </si>
  <si>
    <t>3.3.1 SANGGAR GUGUSDEPAN</t>
  </si>
  <si>
    <t>Bergabung dengan unit yang lain</t>
  </si>
  <si>
    <t>Bukti Fisik/Dokumentasi</t>
  </si>
  <si>
    <t>Ada cukup layak</t>
  </si>
  <si>
    <t>Ada layak dengan SK</t>
  </si>
  <si>
    <t>3.3.2. BENDERA MERAH PUTIH</t>
  </si>
  <si>
    <t>3.3.3. BENDERA GUDEP</t>
  </si>
  <si>
    <t>3.3.4. PERPUSTAKAAN DAN BUKU KEPRAMUKAAN</t>
  </si>
  <si>
    <t>Siaga - 4</t>
  </si>
  <si>
    <t>STANDAR ADMINISTRASI DAN KEUANGAN, ORGANISASI DAN KERJASAMA</t>
  </si>
  <si>
    <t>4.1 PENGELOLAAN GUGUS DEPAN</t>
  </si>
  <si>
    <t>Ketua Gugus Depan</t>
  </si>
  <si>
    <t>Dokumentasi, Surat Keputusan, Notulen, Dokumen lainnya.</t>
  </si>
  <si>
    <t>Musyawarah Gudep</t>
  </si>
  <si>
    <t>Rapat Kerja Gudep</t>
  </si>
  <si>
    <t>Mabi Gudep</t>
  </si>
  <si>
    <t>4.2 PENGELOLAAN ADMINISTRASI GUGUS DEPAN</t>
  </si>
  <si>
    <t xml:space="preserve">Papan Nama </t>
  </si>
  <si>
    <t>Bukti dokumen ada atau tidak.</t>
  </si>
  <si>
    <t>Papan Struktur</t>
  </si>
  <si>
    <t>Daftar Registrasi anggota untuk peserta didik</t>
  </si>
  <si>
    <t>Format sesuai dengan SK Kwarnas No.041 Tahun 1995 Juklak  administrasi satuan</t>
  </si>
  <si>
    <t>Daftar Induk Anggota gugus depan</t>
  </si>
  <si>
    <t>Daftar Inventaris</t>
  </si>
  <si>
    <t>Buku tamu gugus depan</t>
  </si>
  <si>
    <t>laporan semester data dan kegiatan</t>
  </si>
  <si>
    <t>Logbook (catatan peristiwa-peristiwa penting)</t>
  </si>
  <si>
    <t>Program Kerja Tahunan</t>
  </si>
  <si>
    <t>Laporan Gudep</t>
  </si>
  <si>
    <t>Buletin/Web/Blog/Medsos</t>
  </si>
  <si>
    <t>4.3 PRESTASI DAN PENGHARGAAN GUGUS DEPAN</t>
  </si>
  <si>
    <t>Ranting</t>
  </si>
  <si>
    <t xml:space="preserve"> foto dokumentasi, Dokumen SKU dan Dokumen lain yang mendukung</t>
  </si>
  <si>
    <t>Cabang</t>
  </si>
  <si>
    <t>Daerah</t>
  </si>
  <si>
    <t>Nasional / Int</t>
  </si>
  <si>
    <t>4.4 PENGELOLAAN ADMINISTRASI KEUANGAN GUGUS DEPAN DAN ORGANISASI KERJASAMA</t>
  </si>
  <si>
    <t>Pengelolaan Administrasi Keuangan</t>
  </si>
  <si>
    <t>Bukti dokumen ada atau tidak. Jika tidak ada nilai 1</t>
  </si>
  <si>
    <t>Pembayaran Iuran</t>
  </si>
  <si>
    <t>Laporan keuangan Bulanan</t>
  </si>
  <si>
    <t>Administrasi Keuangan Satuan</t>
  </si>
  <si>
    <t>Laporan Keuangan Bulanan Satuan</t>
  </si>
  <si>
    <t>Kerjasama dengan Mabigus</t>
  </si>
  <si>
    <t>Kerjasama dengan Tokoh Masyarakat</t>
  </si>
  <si>
    <t>Kerjasama  dengan  Orang tua Peserta didik</t>
  </si>
  <si>
    <t>Kerjasama  dengan Stakeholder</t>
  </si>
  <si>
    <t>4.1. PENGELOLAAN GUGUS DEPAN</t>
  </si>
  <si>
    <t>4.1.1. KETUA GUGUS DEPAN</t>
  </si>
  <si>
    <t xml:space="preserve">Penilaian pengelolaan gugus depan didasarkan pada kondisi dokumen/bukti. Jika tidak ada dokumen/bukti diberi nilai 1, </t>
  </si>
  <si>
    <t>Jika tidak ada dokumen/bukti diberi nilai 1, ada dokumen sesuai kondisinya diberi nilai 2-4</t>
  </si>
  <si>
    <t>4.1.2. MUSYAWARAH GUDEP (3 TAHUN SEKALI)</t>
  </si>
  <si>
    <t>4.1.3 RAPAT KERJA GUGUS DEPAN</t>
  </si>
  <si>
    <t>4.1.4.  MABI GUDEP</t>
  </si>
  <si>
    <t xml:space="preserve">Dalam Petunjuk Penyelenggaraan Gudep No. 231 tahun 2007,  Mabigus berasal dari orangtua pesertadidik yang merupakan, perwakilan </t>
  </si>
  <si>
    <t xml:space="preserve">dari tiap satuan, tokoh-tokoh masyarakat termasuk para pengusaha di lingkungan gugusdepan yang memiliki </t>
  </si>
  <si>
    <t xml:space="preserve">perhatian dan rasa tanggungjawab, terhadap Gerakan Pramuka, serta mampu menjalankan peran majelis pembimbing.. Mabigus </t>
  </si>
  <si>
    <t>terdiri daru seorang ketua, wakil ketua, sekretaris, ketua harian (bila perlu) dan beberapa anggota.</t>
  </si>
  <si>
    <t>Jika komposisi kepengurusan Mabigus hanya terdiri dari Ketua dan Sekretaris</t>
  </si>
  <si>
    <t>Jika komposisi kepengurusan Mabigus hanya terdiri dari Ketua, Wakil Ketua  dan Sekretaris</t>
  </si>
  <si>
    <t>Jika komposisi kepengurusan Mabigus hanya terdiri dari Ketua, Wakil Ketua, Sekretaris dan Anggota</t>
  </si>
  <si>
    <t>Jika komposisi kepengurusan Mabigus  terdiri dari Ketua, Wakil Ketua, Sekretaris dan Anggota dengan melibatkan Tokoh Masyarakat dan Orang Tua</t>
  </si>
  <si>
    <t>4.2. PENGELOLAAN ADMINISTRASI GUGUS DEPAN</t>
  </si>
  <si>
    <t>4.2.1. PAPAN NAMA GUDEP</t>
  </si>
  <si>
    <t>Papan nama berbentuk segi empat panjang, dengan bahan kayu, seng atau atau bahan lain</t>
  </si>
  <si>
    <t xml:space="preserve">Ukuran papan nama 150 cm x 60 cm. </t>
  </si>
  <si>
    <t xml:space="preserve">Besarnya gambar dan huruf disesuaikan dengan ukuran papan nama. </t>
  </si>
  <si>
    <t xml:space="preserve">Warna papan nama: Bidang lambang:  </t>
  </si>
  <si>
    <t xml:space="preserve">1). warna dasar : hijau muda </t>
  </si>
  <si>
    <t>2) warna lambang : hitam Bidang huruf a. warna dasar : coklat muda</t>
  </si>
  <si>
    <t>3) warna hurup hitam</t>
  </si>
  <si>
    <t>4.2.2.  PAPAN STRUKTUR ORGANISASI GUGUSDEPAN</t>
  </si>
  <si>
    <t>4.2.3  ADMISTRASI (BUKU REGISTRASI PESERTA DIDIK)</t>
  </si>
  <si>
    <t>4.2.4 BUKU DAFTAR INDUK ANGGOTA GUGUS DEPAN</t>
  </si>
  <si>
    <t>4.2.5. BUKU INVENTARIS SATUAN</t>
  </si>
  <si>
    <t>Buku Inventaris merupakan buku catatan sarana pendukung yang berisi catatan alat-alat, peralatan atau perlengkapan yang meliputi: 1) Nama benda/</t>
  </si>
  <si>
    <t>alat/perlengkapan. 2) Jumlah masing-masing perlengkapan. 3) Kondisi masing-masing perlengkapan. 4) Asal usul barang tersebut</t>
  </si>
  <si>
    <t>4.2.6. BUKU TAMU GUGUS DEPAN</t>
  </si>
  <si>
    <t>4.2.7 LAPORAN SEMESTER DATA DAN KEGIATAN</t>
  </si>
  <si>
    <t xml:space="preserve">Setiap kegiatan yang dilaksanakan oleh gudep maupun satuan harus dicatat dengan baik, hal itu akan sangat berguna untuk bahan referensi bagi </t>
  </si>
  <si>
    <t xml:space="preserve">kegiatan yang akan datang yang dilaksanakan oleh gudep maupun satuan harus dicatat dengan baik, hal itu akan sangat berguna untuk bahan </t>
  </si>
  <si>
    <t>referensi bagi kegiatan yang akan datang</t>
  </si>
  <si>
    <t>Kegiatan kurang tercatat dengan baik</t>
  </si>
  <si>
    <t>Kegiatan tercatat dengan baik</t>
  </si>
  <si>
    <t>Kegiatan tercatat dengan baik dengan sistem</t>
  </si>
  <si>
    <t>4.2.8 LOGBOOK (CATATAN -CATATAN PERISTIWA PENTING)</t>
  </si>
  <si>
    <t>4.2.9 PROGRAM KERJA TAHUNAN</t>
  </si>
  <si>
    <t>4.2.10. LAPORAN GUDEP KE KWARCAB DAN GUDEP</t>
  </si>
  <si>
    <t xml:space="preserve">a) Gudep harus memberi laporan secara berkala kepada Kwarran dengan tembusan kepada Kwarcab tentang perkembangan gudepnya. </t>
  </si>
  <si>
    <t>b) Pada setiap bulan Oktober, gudep harus melaporkan jumlah anggotanya yaitu pesertadidik per-golongan serta</t>
  </si>
  <si>
    <t xml:space="preserve"> jumlah pembina dan anggota Mabi kepada Kwarran dengan dengan tembusan Kwarcab,Kwarda dan Kwarnas. </t>
  </si>
  <si>
    <t xml:space="preserve">c) Setiap tahun pada bulan Januari, gudep harus mendaftarkan kembali dengan menyerahkan laporan tahunan kepada Kwarcab melalui Kwarran.  </t>
  </si>
  <si>
    <t>d) Gudep yang telah mendaftarkan kembali sesuai dengan butir 3 di atas, oleh Kwarcab diberikan Tanda Pendaftaran Ulang.</t>
  </si>
  <si>
    <t>Laporan belum sepenuhnya dilaksanakan sesuai aturan</t>
  </si>
  <si>
    <t>Laporan sepenuhnya dilaksanakan sesuai aturan</t>
  </si>
  <si>
    <t>Laporan sepenuhnya dilaksanakan sesuai aturan, tersimpan dan lengkap</t>
  </si>
  <si>
    <t>4.2.11. BULETIN/WEB/BLOG/MEDSOS</t>
  </si>
  <si>
    <t xml:space="preserve">           4.3.1. PRESTASI DAN PENGHARGAAN TINGKAT RANTING</t>
  </si>
  <si>
    <t>4.3.2. PENGHARGAAN TINGKAT CABANG</t>
  </si>
  <si>
    <t>4.3.3. PENGHARAAN  TINGKAT DAERAH</t>
  </si>
  <si>
    <t>4.3.4 PENGHARGAAN TINGKAT NASIONAL/INTERNASIONAL</t>
  </si>
  <si>
    <t>4.4 PENGELOLAAN  ADMINISTRASI KEUANGAN ORGANISASI KERJASAMA</t>
  </si>
  <si>
    <t>4.4.1 PENGELOLAAN ADMINISTRASI KEUANGAN GUDEP</t>
  </si>
  <si>
    <t>4.4.2. BUKU PEMBAYARAN IURAN</t>
  </si>
  <si>
    <t>4.4.3 BUKU LAPORAN KEUANGAN BULANAN</t>
  </si>
  <si>
    <t>4.4.4 BUKU ADMINISTRASI KEUANGAN SATUAN</t>
  </si>
  <si>
    <t>4.4.5 BUKU LAPORAN KEUANGAN BULANAN SATUAN</t>
  </si>
  <si>
    <t>4.4 6 KERJASAMA DENGAN MABIGUS</t>
  </si>
  <si>
    <t>4.4.7 KERJASAMA DENGAN TOKOH MASYARAKAT</t>
  </si>
  <si>
    <t>4.4.8 KERJASAMA DENGAN ORANG TUA PESERTA DIDIK</t>
  </si>
  <si>
    <t>4.4.9. KERJASAMA DENGAN STAKEHOLDER</t>
  </si>
  <si>
    <t>Puslitbang Kwarnas_Panduan Penilaian Prindukan Siaga_halaman 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</si>
</sst>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73">
    <font>
      <sz val="11"/>
      <color theme="1"/>
      <name val="Times New Roman"/>
      <charset val="134"/>
      <scheme val="minor"/>
    </font>
    <font>
      <sz val="11"/>
      <color theme="1"/>
      <name val="Calibri"/>
      <charset val="134"/>
    </font>
    <font>
      <b/>
      <sz val="11"/>
      <color theme="1"/>
      <name val="Calibri"/>
      <charset val="134"/>
    </font>
    <font>
      <b/>
      <sz val="12"/>
      <color theme="1"/>
      <name val="Adobe Gothic Std B"/>
      <charset val="134"/>
    </font>
    <font>
      <sz val="11"/>
      <name val="Times New Roman"/>
      <charset val="134"/>
      <scheme val="minor"/>
    </font>
    <font>
      <b/>
      <sz val="16"/>
      <color theme="1"/>
      <name val="Adobe Gothic Std B"/>
      <charset val="134"/>
    </font>
    <font>
      <b/>
      <sz val="12"/>
      <color theme="1"/>
      <name val="Arial"/>
      <charset val="134"/>
    </font>
    <font>
      <sz val="9"/>
      <color theme="1"/>
      <name val="Calibri"/>
      <charset val="134"/>
    </font>
    <font>
      <sz val="12"/>
      <color theme="1"/>
      <name val="Adobe Gothic Std B"/>
      <charset val="134"/>
    </font>
    <font>
      <b/>
      <sz val="12"/>
      <color theme="1"/>
      <name val="Calibri"/>
      <charset val="134"/>
    </font>
    <font>
      <i/>
      <sz val="10"/>
      <color theme="1"/>
      <name val="Calibri"/>
      <charset val="134"/>
    </font>
    <font>
      <sz val="12"/>
      <color theme="1"/>
      <name val="Calibri"/>
      <charset val="134"/>
    </font>
    <font>
      <sz val="10"/>
      <color theme="1"/>
      <name val="Calibri"/>
      <charset val="134"/>
    </font>
    <font>
      <b/>
      <sz val="10"/>
      <color theme="1"/>
      <name val="Adobe Gothic Std B"/>
      <charset val="134"/>
    </font>
    <font>
      <b/>
      <sz val="10"/>
      <color theme="1"/>
      <name val="Calibri"/>
      <charset val="134"/>
    </font>
    <font>
      <sz val="11"/>
      <color theme="1"/>
      <name val="Times New Roman"/>
      <charset val="134"/>
    </font>
    <font>
      <i/>
      <sz val="9"/>
      <color theme="1"/>
      <name val="Calibri"/>
      <charset val="134"/>
    </font>
    <font>
      <sz val="11"/>
      <color theme="1"/>
      <name val="Arial"/>
      <charset val="134"/>
    </font>
    <font>
      <b/>
      <sz val="11"/>
      <color theme="1"/>
      <name val="Arial"/>
      <charset val="134"/>
    </font>
    <font>
      <sz val="11"/>
      <name val="Arial"/>
      <charset val="134"/>
    </font>
    <font>
      <sz val="9"/>
      <color theme="1"/>
      <name val="Arial"/>
      <charset val="134"/>
    </font>
    <font>
      <i/>
      <sz val="11"/>
      <color theme="1"/>
      <name val="Arial"/>
      <charset val="134"/>
    </font>
    <font>
      <b/>
      <sz val="11"/>
      <color theme="0"/>
      <name val="Calibri"/>
      <charset val="134"/>
    </font>
    <font>
      <b/>
      <sz val="14"/>
      <color theme="0"/>
      <name val="Adobe Gothic Std B"/>
      <charset val="134"/>
    </font>
    <font>
      <i/>
      <sz val="10"/>
      <color theme="1"/>
      <name val="Arial"/>
      <charset val="134"/>
    </font>
    <font>
      <sz val="10"/>
      <name val="Arial"/>
      <charset val="134"/>
    </font>
    <font>
      <sz val="8"/>
      <color theme="1"/>
      <name val="Calibri"/>
      <charset val="134"/>
    </font>
    <font>
      <sz val="12"/>
      <color theme="1"/>
      <name val="Arial"/>
      <charset val="134"/>
    </font>
    <font>
      <sz val="10"/>
      <color rgb="FF1F1F1F"/>
      <name val="Arial"/>
      <charset val="134"/>
    </font>
    <font>
      <i/>
      <sz val="9"/>
      <color theme="1"/>
      <name val="Arial"/>
      <charset val="134"/>
    </font>
    <font>
      <sz val="10"/>
      <color theme="1"/>
      <name val="Arial"/>
      <charset val="134"/>
    </font>
    <font>
      <sz val="11"/>
      <color theme="0"/>
      <name val="Times New Roman"/>
      <charset val="134"/>
      <scheme val="minor"/>
    </font>
    <font>
      <sz val="11"/>
      <color theme="0"/>
      <name val="Arial"/>
      <charset val="134"/>
    </font>
    <font>
      <sz val="9"/>
      <name val="Arial"/>
      <charset val="134"/>
    </font>
    <font>
      <sz val="8"/>
      <color theme="1"/>
      <name val="Arial"/>
      <charset val="134"/>
    </font>
    <font>
      <sz val="11"/>
      <color rgb="FFFF0000"/>
      <name val="Calibri"/>
      <charset val="134"/>
    </font>
    <font>
      <sz val="11"/>
      <color rgb="FFFF0000"/>
      <name val="Times New Roman"/>
      <charset val="134"/>
      <scheme val="minor"/>
    </font>
    <font>
      <sz val="7"/>
      <color theme="1"/>
      <name val="Calibri"/>
      <charset val="134"/>
    </font>
    <font>
      <b/>
      <sz val="16"/>
      <color theme="1"/>
      <name val="Arial"/>
      <charset val="134"/>
    </font>
    <font>
      <i/>
      <sz val="8"/>
      <color theme="1"/>
      <name val="Arial"/>
      <charset val="134"/>
    </font>
    <font>
      <sz val="14"/>
      <color theme="1"/>
      <name val="Arial"/>
      <charset val="134"/>
    </font>
    <font>
      <sz val="14"/>
      <name val="Arial"/>
      <charset val="134"/>
    </font>
    <font>
      <b/>
      <sz val="14"/>
      <color theme="1"/>
      <name val="Arial"/>
      <charset val="134"/>
    </font>
    <font>
      <sz val="16"/>
      <color theme="1"/>
      <name val="Arial"/>
      <charset val="134"/>
    </font>
    <font>
      <b/>
      <i/>
      <sz val="11"/>
      <color theme="1"/>
      <name val="Arial"/>
      <charset val="134"/>
    </font>
    <font>
      <b/>
      <sz val="22"/>
      <color theme="1"/>
      <name val="Arial"/>
      <charset val="134"/>
    </font>
    <font>
      <b/>
      <sz val="28"/>
      <color rgb="FF00B050"/>
      <name val="Rockwell Extra Bold"/>
      <charset val="134"/>
    </font>
    <font>
      <b/>
      <sz val="18"/>
      <color theme="1"/>
      <name val="Cascadia Mono SemiBold"/>
      <charset val="134"/>
    </font>
    <font>
      <b/>
      <sz val="14"/>
      <color theme="1"/>
      <name val="Cascadia Mono SemiBold"/>
      <charset val="134"/>
    </font>
    <font>
      <sz val="18"/>
      <color theme="1"/>
      <name val="Cascadia Mono SemiBold"/>
      <charset val="134"/>
    </font>
    <font>
      <sz val="14"/>
      <color theme="1"/>
      <name val="Cascadia Mono SemiBold"/>
      <charset val="134"/>
    </font>
    <font>
      <b/>
      <sz val="14"/>
      <color rgb="FF00B050"/>
      <name val="Cascadia Mono SemiBold"/>
      <charset val="134"/>
    </font>
    <font>
      <b/>
      <sz val="20"/>
      <color theme="1"/>
      <name val="Cascadia Mono SemiBold"/>
      <charset val="134"/>
    </font>
    <font>
      <sz val="20"/>
      <color theme="1"/>
      <name val="Cascadia Mono SemiBold"/>
      <charset val="134"/>
    </font>
    <font>
      <u/>
      <sz val="11"/>
      <color rgb="FF0000FF"/>
      <name val="Times New Roman"/>
      <charset val="0"/>
      <scheme val="minor"/>
    </font>
    <font>
      <u/>
      <sz val="11"/>
      <color rgb="FF800080"/>
      <name val="Times New Roman"/>
      <charset val="0"/>
      <scheme val="minor"/>
    </font>
    <font>
      <sz val="11"/>
      <color rgb="FFFF0000"/>
      <name val="Times New Roman"/>
      <charset val="0"/>
      <scheme val="minor"/>
    </font>
    <font>
      <b/>
      <sz val="18"/>
      <color theme="3"/>
      <name val="Times New Roman"/>
      <charset val="134"/>
      <scheme val="minor"/>
    </font>
    <font>
      <i/>
      <sz val="11"/>
      <color rgb="FF7F7F7F"/>
      <name val="Times New Roman"/>
      <charset val="0"/>
      <scheme val="minor"/>
    </font>
    <font>
      <b/>
      <sz val="15"/>
      <color theme="3"/>
      <name val="Times New Roman"/>
      <charset val="134"/>
      <scheme val="minor"/>
    </font>
    <font>
      <b/>
      <sz val="13"/>
      <color theme="3"/>
      <name val="Times New Roman"/>
      <charset val="134"/>
      <scheme val="minor"/>
    </font>
    <font>
      <b/>
      <sz val="11"/>
      <color theme="3"/>
      <name val="Times New Roman"/>
      <charset val="134"/>
      <scheme val="minor"/>
    </font>
    <font>
      <sz val="11"/>
      <color rgb="FF3F3F76"/>
      <name val="Times New Roman"/>
      <charset val="0"/>
      <scheme val="minor"/>
    </font>
    <font>
      <b/>
      <sz val="11"/>
      <color rgb="FF3F3F3F"/>
      <name val="Times New Roman"/>
      <charset val="0"/>
      <scheme val="minor"/>
    </font>
    <font>
      <b/>
      <sz val="11"/>
      <color rgb="FFFA7D00"/>
      <name val="Times New Roman"/>
      <charset val="0"/>
      <scheme val="minor"/>
    </font>
    <font>
      <b/>
      <sz val="11"/>
      <color rgb="FFFFFFFF"/>
      <name val="Times New Roman"/>
      <charset val="0"/>
      <scheme val="minor"/>
    </font>
    <font>
      <sz val="11"/>
      <color rgb="FFFA7D00"/>
      <name val="Times New Roman"/>
      <charset val="0"/>
      <scheme val="minor"/>
    </font>
    <font>
      <b/>
      <sz val="11"/>
      <color theme="1"/>
      <name val="Times New Roman"/>
      <charset val="0"/>
      <scheme val="minor"/>
    </font>
    <font>
      <sz val="11"/>
      <color rgb="FF006100"/>
      <name val="Times New Roman"/>
      <charset val="0"/>
      <scheme val="minor"/>
    </font>
    <font>
      <sz val="11"/>
      <color rgb="FF9C0006"/>
      <name val="Times New Roman"/>
      <charset val="0"/>
      <scheme val="minor"/>
    </font>
    <font>
      <sz val="11"/>
      <color rgb="FF9C6500"/>
      <name val="Times New Roman"/>
      <charset val="0"/>
      <scheme val="minor"/>
    </font>
    <font>
      <sz val="11"/>
      <color theme="0"/>
      <name val="Times New Roman"/>
      <charset val="0"/>
      <scheme val="minor"/>
    </font>
    <font>
      <sz val="11"/>
      <color theme="1"/>
      <name val="Times New Roman"/>
      <charset val="0"/>
      <scheme val="minor"/>
    </font>
  </fonts>
  <fills count="43">
    <fill>
      <patternFill patternType="none"/>
    </fill>
    <fill>
      <patternFill patternType="gray125"/>
    </fill>
    <fill>
      <patternFill patternType="solid">
        <fgColor rgb="FF00B050"/>
        <bgColor rgb="FF00B050"/>
      </patternFill>
    </fill>
    <fill>
      <patternFill patternType="solid">
        <fgColor rgb="FFBFBFBF"/>
        <bgColor rgb="FFBFBFBF"/>
      </patternFill>
    </fill>
    <fill>
      <patternFill patternType="solid">
        <fgColor rgb="FFD8D8D8"/>
        <bgColor rgb="FFD8D8D8"/>
      </patternFill>
    </fill>
    <fill>
      <patternFill patternType="solid">
        <fgColor rgb="FFA8D08D"/>
        <bgColor rgb="FFA8D08D"/>
      </patternFill>
    </fill>
    <fill>
      <patternFill patternType="solid">
        <fgColor rgb="FFFFFFFF"/>
        <bgColor rgb="FFFFFFFF"/>
      </patternFill>
    </fill>
    <fill>
      <patternFill patternType="solid">
        <fgColor rgb="FF76923C"/>
        <bgColor rgb="FF76923C"/>
      </patternFill>
    </fill>
    <fill>
      <patternFill patternType="solid">
        <fgColor rgb="FF92D050"/>
        <bgColor rgb="FFFFC000"/>
      </patternFill>
    </fill>
    <fill>
      <patternFill patternType="solid">
        <fgColor rgb="FF00B050"/>
        <bgColor indexed="64"/>
      </patternFill>
    </fill>
    <fill>
      <patternFill patternType="solid">
        <fgColor theme="0"/>
        <bgColor indexed="64"/>
      </patternFill>
    </fill>
    <fill>
      <patternFill patternType="solid">
        <fgColor theme="0"/>
        <bgColor rgb="FFC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12" borderId="30"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31" applyNumberFormat="0" applyFill="0" applyAlignment="0" applyProtection="0">
      <alignment vertical="center"/>
    </xf>
    <xf numFmtId="0" fontId="60" fillId="0" borderId="31" applyNumberFormat="0" applyFill="0" applyAlignment="0" applyProtection="0">
      <alignment vertical="center"/>
    </xf>
    <xf numFmtId="0" fontId="61" fillId="0" borderId="32" applyNumberFormat="0" applyFill="0" applyAlignment="0" applyProtection="0">
      <alignment vertical="center"/>
    </xf>
    <xf numFmtId="0" fontId="61" fillId="0" borderId="0" applyNumberFormat="0" applyFill="0" applyBorder="0" applyAlignment="0" applyProtection="0">
      <alignment vertical="center"/>
    </xf>
    <xf numFmtId="0" fontId="62" fillId="13" borderId="33" applyNumberFormat="0" applyAlignment="0" applyProtection="0">
      <alignment vertical="center"/>
    </xf>
    <xf numFmtId="0" fontId="63" fillId="14" borderId="34" applyNumberFormat="0" applyAlignment="0" applyProtection="0">
      <alignment vertical="center"/>
    </xf>
    <xf numFmtId="0" fontId="64" fillId="14" borderId="33" applyNumberFormat="0" applyAlignment="0" applyProtection="0">
      <alignment vertical="center"/>
    </xf>
    <xf numFmtId="0" fontId="65" fillId="15" borderId="35" applyNumberFormat="0" applyAlignment="0" applyProtection="0">
      <alignment vertical="center"/>
    </xf>
    <xf numFmtId="0" fontId="66" fillId="0" borderId="36" applyNumberFormat="0" applyFill="0" applyAlignment="0" applyProtection="0">
      <alignment vertical="center"/>
    </xf>
    <xf numFmtId="0" fontId="67" fillId="0" borderId="37" applyNumberFormat="0" applyFill="0" applyAlignment="0" applyProtection="0">
      <alignment vertical="center"/>
    </xf>
    <xf numFmtId="0" fontId="68" fillId="16" borderId="0" applyNumberFormat="0" applyBorder="0" applyAlignment="0" applyProtection="0">
      <alignment vertical="center"/>
    </xf>
    <xf numFmtId="0" fontId="69"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2" fillId="20" borderId="0" applyNumberFormat="0" applyBorder="0" applyAlignment="0" applyProtection="0">
      <alignment vertical="center"/>
    </xf>
    <xf numFmtId="0" fontId="72" fillId="21" borderId="0" applyNumberFormat="0" applyBorder="0" applyAlignment="0" applyProtection="0">
      <alignment vertical="center"/>
    </xf>
    <xf numFmtId="0" fontId="71" fillId="22" borderId="0" applyNumberFormat="0" applyBorder="0" applyAlignment="0" applyProtection="0">
      <alignment vertical="center"/>
    </xf>
    <xf numFmtId="0" fontId="71" fillId="23" borderId="0" applyNumberFormat="0" applyBorder="0" applyAlignment="0" applyProtection="0">
      <alignment vertical="center"/>
    </xf>
    <xf numFmtId="0" fontId="72" fillId="24" borderId="0" applyNumberFormat="0" applyBorder="0" applyAlignment="0" applyProtection="0">
      <alignment vertical="center"/>
    </xf>
    <xf numFmtId="0" fontId="72" fillId="25"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2" fillId="28" borderId="0" applyNumberFormat="0" applyBorder="0" applyAlignment="0" applyProtection="0">
      <alignment vertical="center"/>
    </xf>
    <xf numFmtId="0" fontId="72"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2" fillId="32" borderId="0" applyNumberFormat="0" applyBorder="0" applyAlignment="0" applyProtection="0">
      <alignment vertical="center"/>
    </xf>
    <xf numFmtId="0" fontId="72" fillId="33" borderId="0" applyNumberFormat="0" applyBorder="0" applyAlignment="0" applyProtection="0">
      <alignment vertical="center"/>
    </xf>
    <xf numFmtId="0" fontId="71" fillId="34" borderId="0" applyNumberFormat="0" applyBorder="0" applyAlignment="0" applyProtection="0">
      <alignment vertical="center"/>
    </xf>
    <xf numFmtId="0" fontId="71" fillId="35" borderId="0" applyNumberFormat="0" applyBorder="0" applyAlignment="0" applyProtection="0">
      <alignment vertical="center"/>
    </xf>
    <xf numFmtId="0" fontId="72" fillId="36" borderId="0" applyNumberFormat="0" applyBorder="0" applyAlignment="0" applyProtection="0">
      <alignment vertical="center"/>
    </xf>
    <xf numFmtId="0" fontId="72" fillId="37" borderId="0" applyNumberFormat="0" applyBorder="0" applyAlignment="0" applyProtection="0">
      <alignment vertical="center"/>
    </xf>
    <xf numFmtId="0" fontId="71" fillId="38" borderId="0" applyNumberFormat="0" applyBorder="0" applyAlignment="0" applyProtection="0">
      <alignment vertical="center"/>
    </xf>
    <xf numFmtId="0" fontId="71" fillId="39" borderId="0" applyNumberFormat="0" applyBorder="0" applyAlignment="0" applyProtection="0">
      <alignment vertical="center"/>
    </xf>
    <xf numFmtId="0" fontId="72" fillId="40" borderId="0" applyNumberFormat="0" applyBorder="0" applyAlignment="0" applyProtection="0">
      <alignment vertical="center"/>
    </xf>
    <xf numFmtId="0" fontId="72" fillId="41" borderId="0" applyNumberFormat="0" applyBorder="0" applyAlignment="0" applyProtection="0">
      <alignment vertical="center"/>
    </xf>
    <xf numFmtId="0" fontId="71" fillId="42" borderId="0" applyNumberFormat="0" applyBorder="0" applyAlignment="0" applyProtection="0">
      <alignment vertical="center"/>
    </xf>
  </cellStyleXfs>
  <cellXfs count="605">
    <xf numFmtId="0" fontId="0" fillId="0" borderId="0" xfId="0"/>
    <xf numFmtId="0" fontId="0" fillId="0" borderId="0" xfId="0" applyFont="1" applyAlignment="1"/>
    <xf numFmtId="0" fontId="1"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1" fillId="0" borderId="0" xfId="0" applyFont="1" applyAlignment="1">
      <alignment vertical="center"/>
    </xf>
    <xf numFmtId="0" fontId="2" fillId="0" borderId="0" xfId="0" applyFont="1" applyAlignment="1">
      <alignment horizontal="right" vertical="center"/>
    </xf>
    <xf numFmtId="0" fontId="3" fillId="3" borderId="2" xfId="0" applyFont="1" applyFill="1" applyBorder="1" applyAlignment="1">
      <alignment horizontal="left"/>
    </xf>
    <xf numFmtId="0" fontId="4" fillId="0" borderId="3" xfId="0" applyFont="1" applyBorder="1"/>
    <xf numFmtId="0" fontId="5" fillId="4" borderId="2" xfId="0" applyFont="1" applyFill="1" applyBorder="1" applyAlignment="1">
      <alignment horizontal="center"/>
    </xf>
    <xf numFmtId="0" fontId="6" fillId="4" borderId="3" xfId="0" applyFont="1" applyFill="1" applyBorder="1"/>
    <xf numFmtId="0" fontId="3" fillId="4" borderId="3" xfId="0" applyFont="1" applyFill="1" applyBorder="1"/>
    <xf numFmtId="0" fontId="3" fillId="4" borderId="4" xfId="0" applyFont="1" applyFill="1" applyBorder="1"/>
    <xf numFmtId="0" fontId="3" fillId="0" borderId="5" xfId="0" applyFont="1" applyBorder="1" applyAlignment="1">
      <alignment horizontal="left" vertical="center"/>
    </xf>
    <xf numFmtId="0" fontId="3" fillId="0" borderId="0" xfId="0" applyFont="1" applyAlignment="1">
      <alignment horizontal="left" vertical="center"/>
    </xf>
    <xf numFmtId="0" fontId="1" fillId="0" borderId="6" xfId="0" applyFont="1" applyBorder="1"/>
    <xf numFmtId="0" fontId="1" fillId="0" borderId="5" xfId="0" applyFont="1" applyBorder="1"/>
    <xf numFmtId="0" fontId="7" fillId="0" borderId="0" xfId="0" applyFont="1"/>
    <xf numFmtId="0" fontId="3"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 fillId="0" borderId="9" xfId="0" applyFont="1" applyBorder="1"/>
    <xf numFmtId="0" fontId="8" fillId="0" borderId="0" xfId="0" applyFont="1" applyAlignment="1">
      <alignment horizontal="center"/>
    </xf>
    <xf numFmtId="0" fontId="8" fillId="0" borderId="2" xfId="0" applyFont="1" applyBorder="1"/>
    <xf numFmtId="0" fontId="8" fillId="0" borderId="3" xfId="0" applyFont="1" applyBorder="1"/>
    <xf numFmtId="0" fontId="8" fillId="0" borderId="4" xfId="0" applyFont="1" applyBorder="1"/>
    <xf numFmtId="0" fontId="1" fillId="0" borderId="5" xfId="0" applyFont="1" applyBorder="1" applyAlignment="1">
      <alignmen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left" vertical="center" wrapText="1"/>
    </xf>
    <xf numFmtId="0" fontId="10" fillId="0" borderId="10" xfId="0" applyFont="1" applyBorder="1" applyAlignment="1">
      <alignment horizontal="center" vertical="center" wrapText="1"/>
    </xf>
    <xf numFmtId="0" fontId="4" fillId="0" borderId="11" xfId="0" applyFont="1" applyBorder="1"/>
    <xf numFmtId="0" fontId="1" fillId="0" borderId="7" xfId="0" applyFont="1" applyBorder="1"/>
    <xf numFmtId="0" fontId="1" fillId="0" borderId="8" xfId="0" applyFont="1" applyBorder="1" applyAlignment="1">
      <alignment vertical="center"/>
    </xf>
    <xf numFmtId="0" fontId="2" fillId="0" borderId="8" xfId="0" applyFont="1" applyBorder="1" applyAlignment="1">
      <alignment horizontal="right" vertical="center"/>
    </xf>
    <xf numFmtId="0" fontId="5" fillId="4" borderId="2" xfId="0" applyFont="1" applyFill="1" applyBorder="1" applyAlignment="1">
      <alignment horizontal="center" vertical="center"/>
    </xf>
    <xf numFmtId="0" fontId="6" fillId="4" borderId="3"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8" fillId="0" borderId="3" xfId="0" applyFont="1" applyBorder="1" applyAlignment="1">
      <alignment horizontal="left"/>
    </xf>
    <xf numFmtId="0" fontId="4" fillId="0" borderId="4" xfId="0" applyFont="1" applyBorder="1"/>
    <xf numFmtId="0" fontId="4" fillId="0" borderId="12" xfId="0" applyFont="1" applyBorder="1"/>
    <xf numFmtId="0" fontId="8" fillId="0" borderId="13" xfId="0" applyFont="1" applyBorder="1" applyAlignment="1">
      <alignment horizontal="center"/>
    </xf>
    <xf numFmtId="0" fontId="1" fillId="0" borderId="14" xfId="0" applyFont="1" applyBorder="1"/>
    <xf numFmtId="0" fontId="1" fillId="0" borderId="15" xfId="0" applyFont="1" applyBorder="1"/>
    <xf numFmtId="0" fontId="7" fillId="0" borderId="5" xfId="0" applyFont="1" applyBorder="1" applyAlignment="1">
      <alignment horizontal="left"/>
    </xf>
    <xf numFmtId="0" fontId="1" fillId="0" borderId="0" xfId="0" applyFont="1" applyAlignment="1">
      <alignment horizontal="left"/>
    </xf>
    <xf numFmtId="0" fontId="1" fillId="0" borderId="6"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1" fillId="0" borderId="8" xfId="0" applyFont="1" applyBorder="1"/>
    <xf numFmtId="0" fontId="11" fillId="0" borderId="4" xfId="0" applyFont="1" applyBorder="1" applyAlignment="1">
      <alignment horizontal="left" vertical="center" wrapText="1"/>
    </xf>
    <xf numFmtId="0" fontId="1" fillId="0" borderId="10" xfId="0" applyFont="1" applyBorder="1" applyAlignment="1">
      <alignment horizontal="center" vertical="center" wrapText="1"/>
    </xf>
    <xf numFmtId="0" fontId="6" fillId="3" borderId="2" xfId="0" applyFont="1" applyFill="1" applyBorder="1" applyAlignment="1">
      <alignment horizontal="left"/>
    </xf>
    <xf numFmtId="0" fontId="1" fillId="3" borderId="4" xfId="0" applyFont="1" applyFill="1" applyBorder="1"/>
    <xf numFmtId="0" fontId="1" fillId="0" borderId="13" xfId="0" applyFont="1" applyBorder="1"/>
    <xf numFmtId="0" fontId="8" fillId="0" borderId="14" xfId="0" applyFont="1" applyBorder="1" applyAlignment="1">
      <alignment horizontal="center"/>
    </xf>
    <xf numFmtId="0" fontId="1" fillId="0" borderId="5" xfId="0" applyFont="1" applyBorder="1" applyAlignment="1">
      <alignment horizontal="center"/>
    </xf>
    <xf numFmtId="0" fontId="12" fillId="0" borderId="0" xfId="0" applyFont="1" applyAlignment="1">
      <alignment horizontal="left"/>
    </xf>
    <xf numFmtId="0" fontId="12" fillId="0" borderId="6" xfId="0" applyFont="1" applyBorder="1" applyAlignment="1">
      <alignment horizontal="left"/>
    </xf>
    <xf numFmtId="0" fontId="8" fillId="0" borderId="5" xfId="0" applyFont="1" applyBorder="1" applyAlignment="1">
      <alignment horizontal="center"/>
    </xf>
    <xf numFmtId="0" fontId="1" fillId="0" borderId="1" xfId="0" applyFont="1" applyBorder="1" applyAlignment="1">
      <alignment horizontal="left" vertical="center" wrapText="1"/>
    </xf>
    <xf numFmtId="0" fontId="3" fillId="3" borderId="0" xfId="0" applyFont="1" applyFill="1" applyBorder="1"/>
    <xf numFmtId="0" fontId="5" fillId="0" borderId="5" xfId="0" applyFont="1" applyBorder="1" applyAlignment="1">
      <alignment horizontal="center"/>
    </xf>
    <xf numFmtId="0" fontId="3" fillId="0" borderId="0" xfId="0" applyFont="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2" fillId="0" borderId="5" xfId="0" applyFont="1" applyBorder="1" applyAlignment="1">
      <alignment horizontal="left"/>
    </xf>
    <xf numFmtId="0" fontId="13" fillId="0" borderId="0" xfId="0" applyFont="1" applyAlignment="1">
      <alignment horizontal="left"/>
    </xf>
    <xf numFmtId="0" fontId="13" fillId="0" borderId="6"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5" fillId="3" borderId="2" xfId="0" applyFont="1" applyFill="1" applyBorder="1" applyAlignment="1">
      <alignment horizontal="center"/>
    </xf>
    <xf numFmtId="0" fontId="3" fillId="3" borderId="3" xfId="0" applyFont="1" applyFill="1" applyBorder="1"/>
    <xf numFmtId="0" fontId="8" fillId="0" borderId="2" xfId="0" applyFont="1" applyBorder="1" applyAlignment="1">
      <alignment horizontal="left" vertical="center"/>
    </xf>
    <xf numFmtId="0" fontId="1" fillId="0" borderId="8" xfId="0" applyFont="1" applyBorder="1" applyAlignment="1">
      <alignment horizontal="left"/>
    </xf>
    <xf numFmtId="0" fontId="1" fillId="0" borderId="9" xfId="0" applyFont="1" applyBorder="1" applyAlignment="1">
      <alignment horizontal="left"/>
    </xf>
    <xf numFmtId="0" fontId="6" fillId="3" borderId="3" xfId="0" applyFont="1" applyFill="1" applyBorder="1"/>
    <xf numFmtId="0" fontId="3" fillId="3" borderId="4" xfId="0" applyFont="1" applyFill="1" applyBorder="1"/>
    <xf numFmtId="0" fontId="1" fillId="0" borderId="1" xfId="0" applyFont="1" applyBorder="1" applyAlignment="1">
      <alignment vertical="center" wrapText="1"/>
    </xf>
    <xf numFmtId="0" fontId="6" fillId="3" borderId="0" xfId="0" applyFont="1" applyFill="1" applyBorder="1"/>
    <xf numFmtId="0" fontId="3" fillId="3" borderId="6" xfId="0" applyFont="1" applyFill="1" applyBorder="1"/>
    <xf numFmtId="0" fontId="3" fillId="0" borderId="6" xfId="0" applyFont="1" applyBorder="1" applyAlignment="1">
      <alignment horizontal="left"/>
    </xf>
    <xf numFmtId="0" fontId="12" fillId="0" borderId="7" xfId="0" applyFont="1" applyBorder="1" applyAlignment="1">
      <alignment horizontal="left"/>
    </xf>
    <xf numFmtId="0" fontId="14" fillId="0" borderId="0" xfId="0" applyFont="1" applyAlignment="1">
      <alignment horizontal="left"/>
    </xf>
    <xf numFmtId="0" fontId="14" fillId="0" borderId="6" xfId="0" applyFont="1" applyBorder="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6" fillId="4" borderId="13" xfId="0" applyFont="1" applyFill="1" applyBorder="1" applyAlignment="1">
      <alignment horizontal="left" vertical="center"/>
    </xf>
    <xf numFmtId="0" fontId="4" fillId="0" borderId="14" xfId="0" applyFont="1" applyBorder="1"/>
    <xf numFmtId="0" fontId="4" fillId="0" borderId="15" xfId="0" applyFont="1" applyBorder="1"/>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2" fillId="0" borderId="0" xfId="0" applyFont="1"/>
    <xf numFmtId="0" fontId="13" fillId="0" borderId="0" xfId="0" applyFont="1" applyAlignment="1">
      <alignment horizontal="center"/>
    </xf>
    <xf numFmtId="0" fontId="1" fillId="4" borderId="4" xfId="0" applyFont="1" applyFill="1" applyBorder="1" applyAlignment="1">
      <alignment vertical="center"/>
    </xf>
    <xf numFmtId="0" fontId="3" fillId="4" borderId="3" xfId="0" applyFont="1" applyFill="1" applyBorder="1" applyAlignment="1">
      <alignment horizontal="left" vertical="center"/>
    </xf>
    <xf numFmtId="0" fontId="6" fillId="3" borderId="2" xfId="0" applyFont="1" applyFill="1" applyBorder="1"/>
    <xf numFmtId="0" fontId="9"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5" fillId="0" borderId="7" xfId="0" applyFont="1" applyBorder="1"/>
    <xf numFmtId="0" fontId="15" fillId="0" borderId="8" xfId="0" applyFont="1" applyBorder="1"/>
    <xf numFmtId="0" fontId="15" fillId="0" borderId="9" xfId="0" applyFont="1" applyBorder="1"/>
    <xf numFmtId="0" fontId="1" fillId="3" borderId="2" xfId="0" applyFont="1" applyFill="1" applyBorder="1"/>
    <xf numFmtId="0" fontId="3" fillId="3" borderId="3" xfId="0" applyFont="1" applyFill="1" applyBorder="1" applyAlignment="1">
      <alignment vertical="center"/>
    </xf>
    <xf numFmtId="0" fontId="3" fillId="3" borderId="4" xfId="0" applyFont="1" applyFill="1" applyBorder="1" applyAlignment="1">
      <alignment vertical="center"/>
    </xf>
    <xf numFmtId="0" fontId="15" fillId="0" borderId="5" xfId="0" applyFont="1" applyBorder="1"/>
    <xf numFmtId="0" fontId="15" fillId="0" borderId="6" xfId="0" applyFont="1" applyBorder="1"/>
    <xf numFmtId="0" fontId="0" fillId="0" borderId="0" xfId="0" applyFont="1"/>
    <xf numFmtId="0" fontId="16" fillId="0" borderId="0" xfId="0" applyFont="1" applyAlignment="1">
      <alignment horizontal="right"/>
    </xf>
    <xf numFmtId="0" fontId="17" fillId="0" borderId="0" xfId="0" applyFont="1" applyAlignment="1">
      <alignment vertical="center"/>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18" fillId="3" borderId="2" xfId="0" applyFont="1" applyFill="1" applyBorder="1" applyAlignment="1">
      <alignment vertical="center"/>
    </xf>
    <xf numFmtId="0" fontId="17" fillId="3" borderId="3" xfId="0" applyFont="1" applyFill="1" applyBorder="1" applyAlignment="1">
      <alignment vertical="center"/>
    </xf>
    <xf numFmtId="0" fontId="17" fillId="0" borderId="5" xfId="0" applyFont="1" applyBorder="1" applyAlignment="1">
      <alignment vertical="center"/>
    </xf>
    <xf numFmtId="0" fontId="17" fillId="6" borderId="12" xfId="0" applyFont="1" applyFill="1" applyBorder="1" applyAlignment="1">
      <alignment vertical="center"/>
    </xf>
    <xf numFmtId="0" fontId="18" fillId="4" borderId="15" xfId="0" applyFont="1" applyFill="1" applyBorder="1" applyAlignment="1">
      <alignment horizontal="center" vertical="center"/>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xf>
    <xf numFmtId="0" fontId="19" fillId="0" borderId="3" xfId="0" applyFont="1" applyBorder="1" applyAlignment="1">
      <alignment vertical="center"/>
    </xf>
    <xf numFmtId="0" fontId="19" fillId="0" borderId="6" xfId="0" applyFont="1" applyBorder="1" applyAlignment="1">
      <alignment vertical="center"/>
    </xf>
    <xf numFmtId="0" fontId="19" fillId="0" borderId="12" xfId="0" applyFont="1" applyBorder="1" applyAlignment="1">
      <alignment vertical="center"/>
    </xf>
    <xf numFmtId="0" fontId="17" fillId="4" borderId="4" xfId="0" applyFont="1" applyFill="1" applyBorder="1" applyAlignment="1">
      <alignment vertical="center"/>
    </xf>
    <xf numFmtId="0" fontId="18" fillId="4" borderId="2" xfId="0" applyFont="1" applyFill="1" applyBorder="1" applyAlignment="1">
      <alignment horizontal="center" vertical="center" wrapText="1"/>
    </xf>
    <xf numFmtId="0" fontId="19" fillId="0" borderId="9" xfId="0" applyFont="1" applyBorder="1" applyAlignment="1">
      <alignment vertical="center"/>
    </xf>
    <xf numFmtId="0" fontId="19" fillId="0" borderId="11" xfId="0" applyFont="1" applyBorder="1" applyAlignment="1">
      <alignment vertical="center"/>
    </xf>
    <xf numFmtId="0" fontId="18" fillId="4" borderId="7" xfId="0" applyFont="1" applyFill="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vertical="center"/>
    </xf>
    <xf numFmtId="0" fontId="17" fillId="0" borderId="11"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hidden="1"/>
    </xf>
    <xf numFmtId="0" fontId="17" fillId="0" borderId="4" xfId="0" applyFont="1" applyBorder="1" applyAlignment="1">
      <alignment horizontal="center" vertical="center"/>
    </xf>
    <xf numFmtId="0" fontId="17" fillId="0" borderId="3" xfId="0" applyFont="1" applyBorder="1" applyAlignment="1">
      <alignment vertical="center"/>
    </xf>
    <xf numFmtId="0" fontId="20" fillId="0" borderId="1" xfId="0" applyFont="1" applyBorder="1" applyAlignment="1" applyProtection="1">
      <alignment horizontal="center" vertical="center" wrapText="1"/>
      <protection locked="0"/>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applyBorder="1" applyAlignment="1">
      <alignment vertical="center"/>
    </xf>
    <xf numFmtId="0" fontId="20" fillId="0" borderId="1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3" xfId="0" applyFont="1" applyBorder="1" applyAlignment="1">
      <alignment vertical="center" wrapText="1"/>
    </xf>
    <xf numFmtId="0" fontId="17" fillId="6" borderId="7" xfId="0" applyFont="1" applyFill="1" applyBorder="1" applyAlignment="1">
      <alignment vertical="center"/>
    </xf>
    <xf numFmtId="0" fontId="17" fillId="6" borderId="3" xfId="0" applyFont="1" applyFill="1" applyBorder="1" applyAlignment="1">
      <alignment vertical="center"/>
    </xf>
    <xf numFmtId="0" fontId="17" fillId="0" borderId="4" xfId="0" applyFont="1" applyBorder="1" applyAlignment="1">
      <alignment vertical="center"/>
    </xf>
    <xf numFmtId="0" fontId="17" fillId="3" borderId="4" xfId="0" applyFont="1" applyFill="1" applyBorder="1" applyAlignment="1">
      <alignment vertical="center"/>
    </xf>
    <xf numFmtId="0" fontId="17" fillId="0" borderId="6" xfId="0" applyFont="1" applyBorder="1" applyAlignment="1">
      <alignment vertical="center"/>
    </xf>
    <xf numFmtId="0" fontId="19" fillId="0" borderId="4" xfId="0" applyFont="1" applyBorder="1" applyAlignment="1">
      <alignment vertical="center"/>
    </xf>
    <xf numFmtId="2" fontId="17" fillId="0" borderId="11" xfId="0" applyNumberFormat="1" applyFont="1" applyBorder="1" applyAlignment="1">
      <alignment horizontal="center" vertical="center"/>
    </xf>
    <xf numFmtId="0" fontId="21" fillId="0" borderId="10" xfId="0" applyFont="1" applyBorder="1" applyAlignment="1">
      <alignment horizontal="center" vertical="center" wrapText="1"/>
    </xf>
    <xf numFmtId="0" fontId="18" fillId="0" borderId="3" xfId="0" applyFont="1" applyBorder="1" applyAlignment="1">
      <alignment horizontal="right" vertical="center" wrapText="1"/>
    </xf>
    <xf numFmtId="2" fontId="18" fillId="0" borderId="1" xfId="0" applyNumberFormat="1" applyFont="1" applyBorder="1" applyAlignment="1">
      <alignment horizontal="center" vertical="center"/>
    </xf>
    <xf numFmtId="1" fontId="17" fillId="0" borderId="8" xfId="0" applyNumberFormat="1" applyFont="1" applyBorder="1" applyAlignment="1">
      <alignment vertical="center"/>
    </xf>
    <xf numFmtId="0" fontId="17" fillId="0" borderId="9" xfId="0" applyFont="1" applyBorder="1" applyAlignment="1">
      <alignment vertical="center"/>
    </xf>
    <xf numFmtId="1" fontId="17" fillId="0" borderId="0" xfId="0" applyNumberFormat="1" applyFont="1" applyAlignment="1">
      <alignment vertical="center"/>
    </xf>
    <xf numFmtId="0" fontId="21" fillId="0" borderId="12" xfId="0" applyFont="1" applyBorder="1" applyAlignment="1">
      <alignment horizontal="center" vertical="center" wrapText="1"/>
    </xf>
    <xf numFmtId="0" fontId="17" fillId="0" borderId="11" xfId="0" applyFont="1" applyBorder="1" applyAlignment="1">
      <alignment vertical="center"/>
    </xf>
    <xf numFmtId="0" fontId="18" fillId="0" borderId="8" xfId="0" applyFont="1" applyBorder="1" applyAlignment="1">
      <alignment horizontal="right" vertical="center" wrapText="1"/>
    </xf>
    <xf numFmtId="0" fontId="19" fillId="0" borderId="8" xfId="0" applyFont="1" applyBorder="1" applyAlignment="1">
      <alignment vertical="center"/>
    </xf>
    <xf numFmtId="2" fontId="17" fillId="0" borderId="8" xfId="0" applyNumberFormat="1" applyFont="1" applyBorder="1" applyAlignment="1">
      <alignment horizontal="center" vertical="center"/>
    </xf>
    <xf numFmtId="2" fontId="17" fillId="0" borderId="3" xfId="0" applyNumberFormat="1" applyFont="1" applyBorder="1" applyAlignment="1">
      <alignment horizontal="center" vertical="center"/>
    </xf>
    <xf numFmtId="1" fontId="17" fillId="0" borderId="3" xfId="0" applyNumberFormat="1" applyFont="1" applyBorder="1" applyAlignment="1">
      <alignment vertical="center"/>
    </xf>
    <xf numFmtId="0" fontId="21" fillId="0" borderId="11" xfId="0" applyFont="1" applyBorder="1" applyAlignment="1">
      <alignment horizontal="center" vertical="center" wrapText="1"/>
    </xf>
    <xf numFmtId="0" fontId="22" fillId="7" borderId="2" xfId="0" applyFont="1" applyFill="1" applyBorder="1" applyAlignment="1">
      <alignment horizontal="center" vertical="center"/>
    </xf>
    <xf numFmtId="0" fontId="23" fillId="7" borderId="0" xfId="0" applyFont="1" applyFill="1" applyBorder="1" applyAlignment="1">
      <alignment horizontal="center" vertical="center"/>
    </xf>
    <xf numFmtId="0" fontId="4" fillId="0" borderId="0" xfId="0" applyFont="1" applyBorder="1"/>
    <xf numFmtId="0" fontId="3" fillId="4" borderId="13" xfId="0" applyFont="1" applyFill="1" applyBorder="1" applyAlignment="1">
      <alignment horizontal="left" vertical="center"/>
    </xf>
    <xf numFmtId="0" fontId="6" fillId="3" borderId="2"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6"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8" fillId="0" borderId="2" xfId="0" applyFont="1" applyBorder="1" applyAlignment="1">
      <alignment horizontal="left"/>
    </xf>
    <xf numFmtId="0" fontId="7" fillId="0" borderId="10" xfId="0" applyFont="1" applyBorder="1" applyAlignment="1">
      <alignment horizontal="center" vertical="center" wrapText="1"/>
    </xf>
    <xf numFmtId="0" fontId="0" fillId="0" borderId="0" xfId="0" applyProtection="1">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8" fillId="5" borderId="16" xfId="0" applyFont="1" applyFill="1" applyBorder="1" applyAlignment="1" applyProtection="1">
      <alignment horizontal="center" vertical="center"/>
      <protection hidden="1"/>
    </xf>
    <xf numFmtId="0" fontId="18" fillId="5" borderId="17"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18" fillId="3" borderId="2" xfId="0" applyFont="1" applyFill="1" applyBorder="1" applyAlignment="1" applyProtection="1">
      <alignment vertical="center"/>
      <protection hidden="1"/>
    </xf>
    <xf numFmtId="0" fontId="17" fillId="3" borderId="3" xfId="0" applyFont="1" applyFill="1" applyBorder="1" applyAlignment="1" applyProtection="1">
      <alignment vertical="center"/>
      <protection hidden="1"/>
    </xf>
    <xf numFmtId="0" fontId="17" fillId="3" borderId="3" xfId="0" applyFont="1" applyFill="1" applyBorder="1" applyAlignment="1" applyProtection="1">
      <alignment horizontal="center" vertical="center"/>
      <protection hidden="1"/>
    </xf>
    <xf numFmtId="0" fontId="17" fillId="0" borderId="5" xfId="0" applyFont="1" applyBorder="1" applyAlignment="1" applyProtection="1">
      <alignment vertical="center"/>
      <protection hidden="1"/>
    </xf>
    <xf numFmtId="0" fontId="17" fillId="6" borderId="12" xfId="0" applyFont="1" applyFill="1" applyBorder="1" applyAlignment="1" applyProtection="1">
      <alignment vertical="center"/>
      <protection hidden="1"/>
    </xf>
    <xf numFmtId="0" fontId="18" fillId="4" borderId="15" xfId="0" applyFont="1" applyFill="1" applyBorder="1" applyAlignment="1" applyProtection="1">
      <alignment horizontal="center" vertical="center"/>
      <protection hidden="1"/>
    </xf>
    <xf numFmtId="0" fontId="18" fillId="4" borderId="10" xfId="0" applyFont="1" applyFill="1" applyBorder="1" applyAlignment="1" applyProtection="1">
      <alignment horizontal="center" vertical="center" wrapText="1"/>
      <protection hidden="1"/>
    </xf>
    <xf numFmtId="0" fontId="18" fillId="4" borderId="2" xfId="0" applyFont="1" applyFill="1" applyBorder="1" applyAlignment="1" applyProtection="1">
      <alignment horizontal="center" vertical="center"/>
      <protection hidden="1"/>
    </xf>
    <xf numFmtId="0" fontId="19" fillId="0" borderId="3" xfId="0" applyFont="1" applyBorder="1" applyAlignment="1" applyProtection="1">
      <alignment horizontal="center" vertical="center"/>
      <protection hidden="1"/>
    </xf>
    <xf numFmtId="0" fontId="19" fillId="0" borderId="6" xfId="0" applyFont="1" applyBorder="1" applyAlignment="1" applyProtection="1">
      <alignment vertical="center"/>
      <protection hidden="1"/>
    </xf>
    <xf numFmtId="0" fontId="19" fillId="0" borderId="12" xfId="0" applyFont="1" applyBorder="1" applyAlignment="1" applyProtection="1">
      <alignment vertical="center"/>
      <protection hidden="1"/>
    </xf>
    <xf numFmtId="0" fontId="17" fillId="4" borderId="4" xfId="0"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wrapText="1"/>
      <protection hidden="1"/>
    </xf>
    <xf numFmtId="0" fontId="19" fillId="0" borderId="9" xfId="0" applyFont="1" applyBorder="1" applyAlignment="1" applyProtection="1">
      <alignment vertical="center"/>
      <protection hidden="1"/>
    </xf>
    <xf numFmtId="0" fontId="19" fillId="0" borderId="11" xfId="0" applyFont="1" applyBorder="1" applyAlignment="1" applyProtection="1">
      <alignment vertical="center"/>
      <protection hidden="1"/>
    </xf>
    <xf numFmtId="0" fontId="18" fillId="4" borderId="7" xfId="0" applyFont="1" applyFill="1" applyBorder="1" applyAlignment="1" applyProtection="1">
      <alignment horizontal="center" vertical="center"/>
      <protection hidden="1"/>
    </xf>
    <xf numFmtId="0" fontId="17" fillId="0" borderId="11" xfId="0" applyFont="1" applyBorder="1" applyAlignment="1" applyProtection="1">
      <alignment horizontal="center" vertical="center"/>
      <protection hidden="1"/>
    </xf>
    <xf numFmtId="0" fontId="17" fillId="0" borderId="2" xfId="0" applyFont="1" applyBorder="1" applyAlignment="1" applyProtection="1">
      <alignment vertical="center"/>
      <protection hidden="1"/>
    </xf>
    <xf numFmtId="0" fontId="17" fillId="0" borderId="1" xfId="0" applyFont="1" applyBorder="1" applyAlignment="1" applyProtection="1">
      <alignment horizontal="center" vertical="center"/>
      <protection locked="0"/>
    </xf>
    <xf numFmtId="0" fontId="17" fillId="0" borderId="3" xfId="0" applyFont="1" applyBorder="1" applyAlignment="1" applyProtection="1">
      <alignment vertical="center"/>
      <protection hidden="1"/>
    </xf>
    <xf numFmtId="0" fontId="17" fillId="0" borderId="3" xfId="0" applyFont="1" applyBorder="1" applyAlignment="1" applyProtection="1">
      <alignment horizontal="center" vertical="center"/>
      <protection hidden="1"/>
    </xf>
    <xf numFmtId="0" fontId="17" fillId="0" borderId="7" xfId="0" applyFont="1" applyBorder="1" applyAlignment="1" applyProtection="1">
      <alignment vertical="center"/>
      <protection hidden="1"/>
    </xf>
    <xf numFmtId="0" fontId="17" fillId="0" borderId="8" xfId="0" applyFont="1" applyBorder="1" applyAlignment="1" applyProtection="1">
      <alignment vertical="center"/>
      <protection hidden="1"/>
    </xf>
    <xf numFmtId="0" fontId="17" fillId="0" borderId="8" xfId="0" applyFont="1" applyBorder="1" applyAlignment="1" applyProtection="1">
      <alignment horizontal="center" vertical="center"/>
      <protection hidden="1"/>
    </xf>
    <xf numFmtId="0" fontId="17" fillId="0" borderId="9" xfId="0" applyFont="1" applyBorder="1" applyAlignment="1" applyProtection="1">
      <alignment horizontal="center" vertical="center"/>
      <protection hidden="1"/>
    </xf>
    <xf numFmtId="0" fontId="17" fillId="0" borderId="2" xfId="0" applyFont="1" applyBorder="1" applyAlignment="1" applyProtection="1">
      <alignment vertical="center" wrapText="1"/>
      <protection hidden="1"/>
    </xf>
    <xf numFmtId="0" fontId="17" fillId="0" borderId="12" xfId="0" applyFont="1" applyBorder="1" applyAlignment="1" applyProtection="1">
      <alignment vertical="center"/>
      <protection hidden="1"/>
    </xf>
    <xf numFmtId="0" fontId="17" fillId="3" borderId="4" xfId="0" applyFont="1" applyFill="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2" fontId="17" fillId="0" borderId="11" xfId="0" applyNumberFormat="1" applyFont="1" applyBorder="1" applyAlignment="1" applyProtection="1">
      <alignment horizontal="center" vertical="center"/>
      <protection hidden="1"/>
    </xf>
    <xf numFmtId="0" fontId="21" fillId="0" borderId="10" xfId="0" applyFont="1" applyBorder="1" applyAlignment="1" applyProtection="1">
      <alignment horizontal="center" vertical="center" wrapText="1"/>
      <protection hidden="1"/>
    </xf>
    <xf numFmtId="0" fontId="18" fillId="0" borderId="3" xfId="0" applyFont="1" applyBorder="1" applyAlignment="1" applyProtection="1">
      <alignment horizontal="right" vertical="center" wrapText="1"/>
      <protection hidden="1"/>
    </xf>
    <xf numFmtId="0" fontId="19" fillId="0" borderId="4" xfId="0" applyFont="1" applyBorder="1" applyAlignment="1" applyProtection="1">
      <alignment horizontal="right" vertical="center"/>
      <protection hidden="1"/>
    </xf>
    <xf numFmtId="2" fontId="18" fillId="0" borderId="1" xfId="0" applyNumberFormat="1" applyFont="1" applyBorder="1" applyAlignment="1" applyProtection="1">
      <alignment horizontal="center" vertical="center"/>
      <protection hidden="1"/>
    </xf>
    <xf numFmtId="1" fontId="17" fillId="0" borderId="8" xfId="0" applyNumberFormat="1" applyFont="1" applyBorder="1" applyAlignment="1" applyProtection="1">
      <alignment horizontal="center" vertical="center"/>
      <protection hidden="1"/>
    </xf>
    <xf numFmtId="1" fontId="17" fillId="0" borderId="0" xfId="0" applyNumberFormat="1" applyFont="1" applyAlignment="1" applyProtection="1">
      <alignment horizontal="center" vertical="center"/>
      <protection hidden="1"/>
    </xf>
    <xf numFmtId="0" fontId="24" fillId="0" borderId="10" xfId="0" applyFont="1" applyBorder="1" applyAlignment="1" applyProtection="1">
      <alignment horizontal="center" vertical="center" wrapText="1"/>
      <protection hidden="1"/>
    </xf>
    <xf numFmtId="0" fontId="25" fillId="0" borderId="12"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3" fillId="3" borderId="2" xfId="0" applyFont="1" applyFill="1" applyBorder="1" applyAlignment="1">
      <alignment horizontal="left" vertical="center"/>
    </xf>
    <xf numFmtId="0" fontId="8" fillId="0" borderId="7" xfId="0" applyFont="1" applyBorder="1" applyAlignment="1">
      <alignment horizontal="center"/>
    </xf>
    <xf numFmtId="0" fontId="11" fillId="0" borderId="1" xfId="0" applyFont="1" applyBorder="1" applyAlignment="1">
      <alignment horizontal="left" vertical="center" wrapText="1"/>
    </xf>
    <xf numFmtId="0" fontId="6" fillId="4" borderId="2" xfId="0" applyFont="1" applyFill="1" applyBorder="1" applyAlignment="1">
      <alignment horizontal="left" vertical="center"/>
    </xf>
    <xf numFmtId="0" fontId="1" fillId="0" borderId="1" xfId="0" applyFont="1" applyBorder="1"/>
    <xf numFmtId="0" fontId="1" fillId="0" borderId="12" xfId="0" applyFont="1" applyBorder="1"/>
    <xf numFmtId="0" fontId="3" fillId="4" borderId="2" xfId="0" applyFont="1" applyFill="1" applyBorder="1" applyAlignment="1">
      <alignment vertical="center"/>
    </xf>
    <xf numFmtId="0" fontId="1" fillId="0" borderId="10" xfId="0" applyFont="1" applyBorder="1" applyAlignment="1">
      <alignment horizontal="center" vertical="top" wrapText="1"/>
    </xf>
    <xf numFmtId="0" fontId="1" fillId="0" borderId="1" xfId="0" applyFont="1" applyBorder="1" applyAlignment="1">
      <alignment horizontal="left" vertical="center"/>
    </xf>
    <xf numFmtId="0" fontId="6" fillId="4" borderId="3" xfId="0" applyFont="1" applyFill="1" applyBorder="1" applyAlignment="1">
      <alignment horizontal="left" vertical="center"/>
    </xf>
    <xf numFmtId="0" fontId="26" fillId="0" borderId="5" xfId="0" applyFont="1" applyBorder="1" applyAlignment="1">
      <alignment horizontal="left"/>
    </xf>
    <xf numFmtId="0" fontId="1" fillId="0" borderId="1" xfId="0" applyFont="1" applyBorder="1" applyAlignment="1">
      <alignment horizontal="center"/>
    </xf>
    <xf numFmtId="0" fontId="0" fillId="0" borderId="0" xfId="0" applyProtection="1">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0" fillId="0" borderId="0" xfId="0" applyFont="1" applyProtection="1">
      <protection locked="0"/>
    </xf>
    <xf numFmtId="0" fontId="18" fillId="5" borderId="16" xfId="0" applyFont="1" applyFill="1" applyBorder="1" applyAlignment="1" applyProtection="1">
      <alignment horizontal="center" vertical="center"/>
      <protection locked="0"/>
    </xf>
    <xf numFmtId="0" fontId="18" fillId="5" borderId="17"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7"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8" fillId="3" borderId="2" xfId="0" applyFont="1" applyFill="1" applyBorder="1" applyAlignment="1" applyProtection="1">
      <alignment vertical="center"/>
      <protection locked="0"/>
    </xf>
    <xf numFmtId="0" fontId="17" fillId="3" borderId="3" xfId="0" applyFont="1" applyFill="1" applyBorder="1" applyAlignment="1" applyProtection="1">
      <alignment vertical="center"/>
      <protection locked="0"/>
    </xf>
    <xf numFmtId="0" fontId="17" fillId="3" borderId="3" xfId="0" applyFont="1" applyFill="1" applyBorder="1" applyAlignment="1" applyProtection="1">
      <alignment horizontal="center" vertical="center"/>
      <protection locked="0"/>
    </xf>
    <xf numFmtId="0" fontId="17" fillId="0" borderId="5" xfId="0" applyFont="1" applyBorder="1" applyAlignment="1" applyProtection="1">
      <alignment vertical="center"/>
      <protection locked="0"/>
    </xf>
    <xf numFmtId="0" fontId="17" fillId="6" borderId="14" xfId="0" applyFont="1" applyFill="1" applyBorder="1" applyAlignment="1" applyProtection="1">
      <alignment vertical="center"/>
      <protection locked="0"/>
    </xf>
    <xf numFmtId="0" fontId="17" fillId="6" borderId="14" xfId="0" applyFont="1" applyFill="1" applyBorder="1" applyAlignment="1" applyProtection="1">
      <alignment horizontal="center" vertical="center"/>
      <protection locked="0"/>
    </xf>
    <xf numFmtId="0" fontId="28" fillId="6" borderId="2" xfId="0" applyFont="1" applyFill="1" applyBorder="1" applyAlignment="1" applyProtection="1">
      <alignment horizontal="center" vertical="center" wrapText="1"/>
      <protection locked="0"/>
    </xf>
    <xf numFmtId="0" fontId="28" fillId="6" borderId="3" xfId="0" applyFont="1" applyFill="1" applyBorder="1" applyAlignment="1" applyProtection="1">
      <alignment horizontal="center" vertical="center" wrapText="1"/>
      <protection locked="0"/>
    </xf>
    <xf numFmtId="0" fontId="17" fillId="6" borderId="8" xfId="0" applyFont="1" applyFill="1" applyBorder="1" applyAlignment="1" applyProtection="1">
      <alignment vertical="center"/>
      <protection locked="0"/>
    </xf>
    <xf numFmtId="0" fontId="17" fillId="6" borderId="8"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8" fillId="0" borderId="3" xfId="0" applyFont="1" applyBorder="1" applyAlignment="1" applyProtection="1">
      <alignment horizontal="right" vertical="center" wrapText="1"/>
      <protection locked="0"/>
    </xf>
    <xf numFmtId="0" fontId="17" fillId="0" borderId="3" xfId="0" applyFont="1" applyBorder="1" applyAlignment="1" applyProtection="1">
      <alignment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29" fillId="0" borderId="0" xfId="0" applyFont="1" applyAlignment="1" applyProtection="1">
      <alignment vertical="center"/>
      <protection locked="0"/>
    </xf>
    <xf numFmtId="0" fontId="18" fillId="4" borderId="2" xfId="0" applyFont="1" applyFill="1" applyBorder="1" applyAlignment="1" applyProtection="1">
      <alignment vertical="center"/>
      <protection locked="0"/>
    </xf>
    <xf numFmtId="0" fontId="17" fillId="4" borderId="3" xfId="0" applyFont="1" applyFill="1" applyBorder="1" applyAlignment="1" applyProtection="1">
      <alignment vertical="center"/>
      <protection locked="0"/>
    </xf>
    <xf numFmtId="0" fontId="17" fillId="4" borderId="3" xfId="0" applyFont="1" applyFill="1" applyBorder="1" applyAlignment="1" applyProtection="1">
      <alignment horizontal="center" vertical="center"/>
      <protection locked="0"/>
    </xf>
    <xf numFmtId="0" fontId="17" fillId="0" borderId="0" xfId="0" applyFont="1" applyBorder="1" applyAlignment="1" applyProtection="1">
      <alignment vertical="center"/>
      <protection locked="0"/>
    </xf>
    <xf numFmtId="0" fontId="17" fillId="0" borderId="0" xfId="0" applyFont="1" applyBorder="1" applyAlignment="1" applyProtection="1">
      <alignment horizontal="center" vertical="center"/>
      <protection locked="0"/>
    </xf>
    <xf numFmtId="0" fontId="17" fillId="0" borderId="13" xfId="0" applyFont="1" applyBorder="1" applyAlignment="1" applyProtection="1">
      <alignment vertical="center"/>
      <protection locked="0"/>
    </xf>
    <xf numFmtId="0" fontId="17" fillId="0" borderId="14" xfId="0" applyFont="1" applyBorder="1" applyAlignment="1" applyProtection="1">
      <alignment vertical="center"/>
      <protection locked="0"/>
    </xf>
    <xf numFmtId="0" fontId="17" fillId="0" borderId="14" xfId="0" applyFont="1" applyBorder="1" applyAlignment="1" applyProtection="1">
      <alignment horizontal="center" vertical="center"/>
      <protection locked="0"/>
    </xf>
    <xf numFmtId="0" fontId="17" fillId="4" borderId="2" xfId="0" applyFont="1" applyFill="1" applyBorder="1" applyAlignment="1" applyProtection="1">
      <alignment vertical="center"/>
      <protection locked="0"/>
    </xf>
    <xf numFmtId="0" fontId="18" fillId="4" borderId="3" xfId="0" applyFont="1" applyFill="1" applyBorder="1" applyAlignment="1" applyProtection="1">
      <alignment vertical="center"/>
      <protection locked="0"/>
    </xf>
    <xf numFmtId="0" fontId="30" fillId="0" borderId="13"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17" fillId="6" borderId="12" xfId="0" applyFont="1" applyFill="1" applyBorder="1" applyAlignment="1" applyProtection="1">
      <alignment vertical="center"/>
      <protection locked="0"/>
    </xf>
    <xf numFmtId="0" fontId="18" fillId="4" borderId="15"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2"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4" xfId="0" applyFont="1" applyBorder="1" applyAlignment="1" applyProtection="1">
      <alignment horizontal="center" vertical="center"/>
      <protection locked="0"/>
    </xf>
    <xf numFmtId="0" fontId="18" fillId="4" borderId="2" xfId="0" applyFont="1" applyFill="1" applyBorder="1" applyAlignment="1" applyProtection="1">
      <alignment horizontal="center" vertical="center" wrapText="1"/>
      <protection locked="0"/>
    </xf>
    <xf numFmtId="0" fontId="19" fillId="0" borderId="9"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7" fillId="0" borderId="2" xfId="0" applyFont="1" applyBorder="1" applyAlignment="1" applyProtection="1">
      <alignment vertical="center" wrapText="1"/>
      <protection locked="0"/>
    </xf>
    <xf numFmtId="0" fontId="17" fillId="0" borderId="18" xfId="0" applyFont="1" applyBorder="1" applyAlignment="1" applyProtection="1">
      <alignment horizontal="center" vertical="center"/>
      <protection locked="0" hidden="1"/>
    </xf>
    <xf numFmtId="0" fontId="17" fillId="0" borderId="1" xfId="0" applyFont="1" applyBorder="1" applyAlignment="1" applyProtection="1">
      <alignment vertical="center"/>
      <protection locked="0"/>
    </xf>
    <xf numFmtId="0" fontId="30" fillId="0" borderId="0" xfId="0" applyFont="1" applyBorder="1" applyAlignment="1" applyProtection="1">
      <alignment horizontal="center" vertical="center" wrapText="1"/>
      <protection locked="0"/>
    </xf>
    <xf numFmtId="0" fontId="31" fillId="0" borderId="0" xfId="0" applyFont="1" applyBorder="1" applyProtection="1">
      <protection locked="0"/>
    </xf>
    <xf numFmtId="0" fontId="32" fillId="0" borderId="0"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17" fillId="0" borderId="9" xfId="0" applyFont="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6" borderId="5" xfId="0" applyFont="1" applyFill="1" applyBorder="1" applyAlignment="1" applyProtection="1">
      <alignment horizontal="center" vertical="center"/>
      <protection locked="0"/>
    </xf>
    <xf numFmtId="0" fontId="17" fillId="6" borderId="15" xfId="0" applyFont="1" applyFill="1" applyBorder="1" applyAlignment="1" applyProtection="1">
      <alignment horizontal="center" vertical="center"/>
      <protection locked="0"/>
    </xf>
    <xf numFmtId="0" fontId="28" fillId="6" borderId="4"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17" fillId="6" borderId="6" xfId="0" applyFont="1" applyFill="1" applyBorder="1" applyAlignment="1" applyProtection="1">
      <alignment horizontal="center" vertical="center"/>
      <protection locked="0"/>
    </xf>
    <xf numFmtId="0" fontId="17" fillId="6" borderId="12" xfId="0" applyFont="1" applyFill="1" applyBorder="1" applyAlignment="1" applyProtection="1">
      <alignment horizontal="center" vertical="center"/>
      <protection locked="0"/>
    </xf>
    <xf numFmtId="2" fontId="17" fillId="0" borderId="2" xfId="0" applyNumberFormat="1" applyFont="1" applyBorder="1" applyAlignment="1" applyProtection="1">
      <alignment horizontal="center" vertical="center" wrapText="1"/>
      <protection hidden="1"/>
    </xf>
    <xf numFmtId="2" fontId="29" fillId="6" borderId="13" xfId="0" applyNumberFormat="1" applyFont="1" applyFill="1" applyBorder="1" applyAlignment="1" applyProtection="1">
      <alignment horizontal="center" vertical="center" wrapText="1"/>
      <protection hidden="1"/>
    </xf>
    <xf numFmtId="0" fontId="33" fillId="0" borderId="15" xfId="0" applyFont="1" applyBorder="1" applyAlignment="1" applyProtection="1">
      <alignment horizontal="center" vertical="center"/>
      <protection hidden="1"/>
    </xf>
    <xf numFmtId="2" fontId="32" fillId="6" borderId="6" xfId="0" applyNumberFormat="1" applyFont="1" applyFill="1" applyBorder="1" applyAlignment="1" applyProtection="1">
      <alignment horizontal="center" vertical="center"/>
      <protection hidden="1"/>
    </xf>
    <xf numFmtId="0" fontId="33" fillId="0" borderId="5" xfId="0" applyFont="1" applyBorder="1" applyAlignment="1" applyProtection="1">
      <alignment horizontal="center" vertical="center"/>
      <protection hidden="1"/>
    </xf>
    <xf numFmtId="0" fontId="33" fillId="0" borderId="6" xfId="0" applyFont="1" applyBorder="1" applyAlignment="1" applyProtection="1">
      <alignment horizontal="center" vertical="center"/>
      <protection hidden="1"/>
    </xf>
    <xf numFmtId="0" fontId="19" fillId="0" borderId="4" xfId="0" applyFont="1" applyBorder="1" applyAlignment="1" applyProtection="1">
      <alignment horizontal="right" vertical="center"/>
      <protection locked="0"/>
    </xf>
    <xf numFmtId="2" fontId="18" fillId="0" borderId="2" xfId="0" applyNumberFormat="1" applyFont="1" applyBorder="1" applyAlignment="1" applyProtection="1">
      <alignment horizontal="center" vertical="center"/>
      <protection hidden="1"/>
    </xf>
    <xf numFmtId="2" fontId="17" fillId="6" borderId="6" xfId="0" applyNumberFormat="1" applyFont="1" applyFill="1" applyBorder="1" applyAlignment="1" applyProtection="1">
      <alignment horizontal="center" vertical="center"/>
      <protection hidden="1"/>
    </xf>
    <xf numFmtId="0" fontId="18" fillId="0" borderId="3" xfId="0" applyFont="1" applyBorder="1" applyAlignment="1" applyProtection="1">
      <alignment horizontal="right" vertical="center"/>
      <protection locked="0"/>
    </xf>
    <xf numFmtId="0" fontId="33" fillId="0" borderId="7" xfId="0" applyFont="1" applyBorder="1" applyAlignment="1" applyProtection="1">
      <alignment horizontal="center" vertical="center"/>
      <protection hidden="1"/>
    </xf>
    <xf numFmtId="0" fontId="33" fillId="0" borderId="9" xfId="0" applyFont="1" applyBorder="1" applyAlignment="1" applyProtection="1">
      <alignment horizontal="center" vertical="center"/>
      <protection hidden="1"/>
    </xf>
    <xf numFmtId="2" fontId="17" fillId="6" borderId="12" xfId="0" applyNumberFormat="1" applyFont="1" applyFill="1" applyBorder="1" applyAlignment="1" applyProtection="1">
      <alignment horizontal="center" vertical="center"/>
      <protection hidden="1"/>
    </xf>
    <xf numFmtId="0" fontId="17" fillId="4" borderId="4" xfId="0" applyFont="1" applyFill="1" applyBorder="1" applyAlignment="1" applyProtection="1">
      <alignment vertical="center"/>
      <protection locked="0"/>
    </xf>
    <xf numFmtId="0" fontId="17" fillId="0" borderId="6" xfId="0" applyFont="1" applyBorder="1" applyAlignment="1" applyProtection="1">
      <alignment vertical="center"/>
      <protection locked="0"/>
    </xf>
    <xf numFmtId="0" fontId="17" fillId="0" borderId="15" xfId="0"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0" fontId="17" fillId="4" borderId="9" xfId="0" applyFont="1" applyFill="1" applyBorder="1" applyAlignment="1" applyProtection="1">
      <alignment vertical="center"/>
      <protection locked="0"/>
    </xf>
    <xf numFmtId="0" fontId="30" fillId="0" borderId="15"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18" fillId="4" borderId="13"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2" fontId="17" fillId="0" borderId="11" xfId="0" applyNumberFormat="1" applyFont="1" applyBorder="1" applyAlignment="1" applyProtection="1">
      <alignment horizontal="center" vertical="center"/>
      <protection locked="0"/>
    </xf>
    <xf numFmtId="2" fontId="17" fillId="0" borderId="7" xfId="0" applyNumberFormat="1"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2" fontId="18" fillId="0" borderId="2" xfId="0" applyNumberFormat="1" applyFont="1" applyBorder="1" applyAlignment="1" applyProtection="1">
      <alignment horizontal="center" vertical="center"/>
      <protection locked="0"/>
    </xf>
    <xf numFmtId="1" fontId="17" fillId="0" borderId="3" xfId="0" applyNumberFormat="1" applyFont="1" applyBorder="1" applyAlignment="1" applyProtection="1">
      <alignment horizontal="center" vertical="center"/>
      <protection locked="0"/>
    </xf>
    <xf numFmtId="1" fontId="17" fillId="0" borderId="0" xfId="0" applyNumberFormat="1" applyFont="1" applyAlignment="1" applyProtection="1">
      <alignment horizontal="center" vertical="center"/>
      <protection locked="0"/>
    </xf>
    <xf numFmtId="0" fontId="17" fillId="0" borderId="1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3" xfId="0" applyFont="1" applyBorder="1" applyAlignment="1" applyProtection="1">
      <alignment horizontal="right" vertical="center"/>
      <protection locked="0"/>
    </xf>
    <xf numFmtId="2" fontId="18" fillId="0" borderId="1" xfId="0" applyNumberFormat="1" applyFont="1" applyBorder="1" applyAlignment="1" applyProtection="1">
      <alignment horizontal="center" vertical="center"/>
      <protection locked="0"/>
    </xf>
    <xf numFmtId="0" fontId="19" fillId="0" borderId="3" xfId="0" applyFont="1" applyBorder="1" applyAlignment="1" applyProtection="1">
      <alignment horizontal="right" vertical="center"/>
      <protection locked="0"/>
    </xf>
    <xf numFmtId="0" fontId="32" fillId="0" borderId="0" xfId="0" applyFont="1" applyAlignment="1" applyProtection="1">
      <alignment vertical="center"/>
      <protection locked="0"/>
    </xf>
    <xf numFmtId="0" fontId="19" fillId="0" borderId="0" xfId="0" applyFont="1" applyAlignment="1" applyProtection="1">
      <alignment vertical="center"/>
      <protection locked="0"/>
    </xf>
    <xf numFmtId="0" fontId="32" fillId="0" borderId="0" xfId="0" applyFont="1" applyBorder="1" applyAlignment="1">
      <alignment horizontal="center" vertical="center"/>
    </xf>
    <xf numFmtId="0" fontId="32" fillId="0" borderId="0" xfId="0" applyFont="1" applyBorder="1" applyAlignment="1">
      <alignment horizontal="left" vertical="center" wrapText="1"/>
    </xf>
    <xf numFmtId="0" fontId="32" fillId="0" borderId="0" xfId="0" applyFont="1" applyBorder="1" applyAlignment="1">
      <alignment vertical="center"/>
    </xf>
    <xf numFmtId="0" fontId="17" fillId="0" borderId="18" xfId="0" applyFont="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7" fillId="0" borderId="11" xfId="0" applyFont="1" applyBorder="1" applyAlignment="1" applyProtection="1">
      <alignment horizontal="center" vertical="center" wrapText="1"/>
      <protection locked="0"/>
    </xf>
    <xf numFmtId="1" fontId="17" fillId="0" borderId="8" xfId="0" applyNumberFormat="1" applyFont="1" applyBorder="1" applyAlignment="1" applyProtection="1">
      <alignment horizontal="center" vertical="center"/>
      <protection locked="0"/>
    </xf>
    <xf numFmtId="1" fontId="17" fillId="4" borderId="3" xfId="0" applyNumberFormat="1" applyFont="1" applyFill="1" applyBorder="1" applyAlignment="1" applyProtection="1">
      <alignment horizontal="center" vertical="center"/>
      <protection locked="0"/>
    </xf>
    <xf numFmtId="0" fontId="17" fillId="3" borderId="4" xfId="0" applyFont="1" applyFill="1" applyBorder="1" applyAlignment="1" applyProtection="1">
      <alignment vertical="center"/>
      <protection locked="0"/>
    </xf>
    <xf numFmtId="0" fontId="24" fillId="0" borderId="10"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1" fontId="17" fillId="3" borderId="3" xfId="0" applyNumberFormat="1" applyFont="1" applyFill="1" applyBorder="1" applyAlignment="1" applyProtection="1">
      <alignment horizontal="center" vertical="center"/>
      <protection locked="0"/>
    </xf>
    <xf numFmtId="1" fontId="18" fillId="4" borderId="10" xfId="0" applyNumberFormat="1" applyFont="1" applyFill="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1" fillId="2" borderId="1" xfId="0" applyFont="1" applyFill="1" applyBorder="1" applyAlignment="1">
      <alignment horizontal="center"/>
    </xf>
    <xf numFmtId="0" fontId="1" fillId="0" borderId="0" xfId="0" applyFont="1" applyAlignment="1">
      <alignment horizontal="center"/>
    </xf>
    <xf numFmtId="0" fontId="3" fillId="0" borderId="0" xfId="0" applyFont="1"/>
    <xf numFmtId="0" fontId="1" fillId="4" borderId="4" xfId="0" applyFont="1" applyFill="1" applyBorder="1"/>
    <xf numFmtId="0" fontId="3" fillId="4" borderId="2" xfId="0" applyFont="1" applyFill="1" applyBorder="1" applyAlignment="1">
      <alignment horizontal="left" vertical="center"/>
    </xf>
    <xf numFmtId="0" fontId="5" fillId="0" borderId="5" xfId="0" applyFont="1" applyBorder="1" applyAlignment="1">
      <alignment horizontal="center" vertical="center"/>
    </xf>
    <xf numFmtId="0" fontId="1" fillId="0" borderId="6" xfId="0" applyFont="1" applyBorder="1" applyAlignment="1">
      <alignment vertical="center"/>
    </xf>
    <xf numFmtId="0" fontId="12" fillId="0" borderId="5" xfId="0" applyFont="1" applyBorder="1" applyAlignment="1">
      <alignment horizontal="left" vertical="center"/>
    </xf>
    <xf numFmtId="0" fontId="3" fillId="0" borderId="6" xfId="0" applyFont="1" applyBorder="1" applyAlignment="1">
      <alignment horizontal="left" vertical="center"/>
    </xf>
    <xf numFmtId="0" fontId="14"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5" fillId="0" borderId="1" xfId="0" applyFont="1" applyBorder="1" applyAlignment="1">
      <alignment horizontal="center" vertical="center"/>
    </xf>
    <xf numFmtId="0" fontId="35" fillId="0" borderId="1" xfId="0" applyFont="1" applyBorder="1" applyAlignment="1">
      <alignment horizontal="left" vertical="center" wrapText="1"/>
    </xf>
    <xf numFmtId="0" fontId="35" fillId="0" borderId="10" xfId="0" applyFont="1" applyBorder="1" applyAlignment="1">
      <alignment horizontal="center" vertical="center" wrapText="1"/>
    </xf>
    <xf numFmtId="0" fontId="35" fillId="0" borderId="1" xfId="0" applyFont="1" applyBorder="1" applyAlignment="1">
      <alignment vertical="center"/>
    </xf>
    <xf numFmtId="0" fontId="36" fillId="0" borderId="12" xfId="0" applyFont="1" applyBorder="1"/>
    <xf numFmtId="0" fontId="36" fillId="0" borderId="11" xfId="0" applyFont="1" applyBorder="1"/>
    <xf numFmtId="0" fontId="12" fillId="0" borderId="0" xfId="0" applyFont="1" applyAlignment="1">
      <alignment horizontal="left" vertical="center"/>
    </xf>
    <xf numFmtId="0" fontId="14" fillId="0" borderId="8" xfId="0" applyFont="1" applyBorder="1" applyAlignment="1">
      <alignment horizontal="left" vertical="center"/>
    </xf>
    <xf numFmtId="0" fontId="11" fillId="0" borderId="1" xfId="0" applyFont="1" applyBorder="1" applyAlignment="1">
      <alignment horizontal="center" vertical="center" wrapText="1"/>
    </xf>
    <xf numFmtId="0" fontId="12"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3" fillId="3" borderId="2" xfId="0" applyFont="1" applyFill="1" applyBorder="1" applyAlignment="1">
      <alignment vertical="center"/>
    </xf>
    <xf numFmtId="0" fontId="10" fillId="0" borderId="12" xfId="0" applyFont="1" applyBorder="1" applyAlignment="1">
      <alignment horizontal="center" vertical="center" wrapText="1"/>
    </xf>
    <xf numFmtId="0" fontId="3" fillId="3" borderId="0" xfId="0" applyFont="1" applyFill="1" applyBorder="1" applyAlignment="1">
      <alignment horizontal="left"/>
    </xf>
    <xf numFmtId="0" fontId="16" fillId="0" borderId="10" xfId="0" applyFont="1" applyBorder="1" applyAlignment="1">
      <alignment horizontal="center" vertical="center" wrapText="1"/>
    </xf>
    <xf numFmtId="0" fontId="37" fillId="0" borderId="5" xfId="0" applyFont="1" applyBorder="1" applyAlignment="1">
      <alignment horizontal="left"/>
    </xf>
    <xf numFmtId="0" fontId="18" fillId="5" borderId="19"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locked="0" hidden="1"/>
    </xf>
    <xf numFmtId="0" fontId="27"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17" fillId="0" borderId="0" xfId="0" applyFont="1" applyBorder="1" applyAlignment="1" applyProtection="1">
      <alignment vertical="center"/>
      <protection hidden="1"/>
    </xf>
    <xf numFmtId="0" fontId="17" fillId="0" borderId="0" xfId="0" applyFont="1" applyBorder="1" applyAlignment="1" applyProtection="1">
      <alignment horizontal="center" vertical="center"/>
      <protection hidden="1"/>
    </xf>
    <xf numFmtId="0" fontId="17" fillId="0" borderId="13"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7" fillId="6" borderId="5" xfId="0" applyFont="1" applyFill="1" applyBorder="1" applyAlignment="1" applyProtection="1">
      <alignment vertical="center"/>
      <protection hidden="1"/>
    </xf>
    <xf numFmtId="0" fontId="18" fillId="4" borderId="10" xfId="0" applyFont="1" applyFill="1" applyBorder="1" applyAlignment="1" applyProtection="1">
      <alignment horizontal="center" vertical="center"/>
      <protection hidden="1"/>
    </xf>
    <xf numFmtId="0" fontId="19" fillId="0" borderId="3" xfId="0" applyFont="1" applyBorder="1" applyAlignment="1" applyProtection="1">
      <alignment vertical="center"/>
      <protection hidden="1"/>
    </xf>
    <xf numFmtId="0" fontId="19" fillId="0" borderId="5" xfId="0" applyFont="1" applyBorder="1" applyAlignment="1" applyProtection="1">
      <alignment vertical="center"/>
      <protection hidden="1"/>
    </xf>
    <xf numFmtId="0" fontId="19" fillId="0" borderId="4" xfId="0" applyFont="1" applyBorder="1" applyAlignment="1" applyProtection="1">
      <alignment vertical="center"/>
      <protection hidden="1"/>
    </xf>
    <xf numFmtId="0" fontId="18" fillId="4" borderId="1" xfId="0" applyFont="1" applyFill="1" applyBorder="1" applyAlignment="1" applyProtection="1">
      <alignment horizontal="center" vertical="center"/>
      <protection hidden="1"/>
    </xf>
    <xf numFmtId="0" fontId="18" fillId="4" borderId="1" xfId="0" applyFont="1" applyFill="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8" fillId="3" borderId="3" xfId="0" applyFont="1" applyFill="1" applyBorder="1" applyAlignment="1" applyProtection="1">
      <alignment vertical="center"/>
      <protection hidden="1"/>
    </xf>
    <xf numFmtId="0" fontId="17" fillId="0" borderId="13" xfId="0" applyFont="1" applyBorder="1" applyAlignment="1" applyProtection="1">
      <alignment vertical="center"/>
      <protection hidden="1"/>
    </xf>
    <xf numFmtId="0" fontId="17" fillId="0" borderId="14" xfId="0" applyFont="1" applyBorder="1" applyAlignment="1" applyProtection="1">
      <alignment vertical="center"/>
      <protection hidden="1"/>
    </xf>
    <xf numFmtId="0" fontId="17" fillId="0" borderId="14"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2" xfId="0" applyFont="1" applyBorder="1" applyAlignment="1" applyProtection="1">
      <alignment vertical="center" wrapText="1"/>
      <protection hidden="1"/>
    </xf>
    <xf numFmtId="0" fontId="17" fillId="0" borderId="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30" fillId="0" borderId="1"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protection hidden="1"/>
    </xf>
    <xf numFmtId="0" fontId="18" fillId="0" borderId="13" xfId="0" applyFont="1" applyBorder="1" applyAlignment="1" applyProtection="1">
      <alignment vertical="center"/>
      <protection hidden="1"/>
    </xf>
    <xf numFmtId="0" fontId="18" fillId="4" borderId="2" xfId="0" applyFont="1" applyFill="1" applyBorder="1" applyAlignment="1" applyProtection="1">
      <alignment vertical="center"/>
      <protection hidden="1"/>
    </xf>
    <xf numFmtId="0" fontId="17" fillId="4" borderId="3" xfId="0" applyFont="1" applyFill="1" applyBorder="1" applyAlignment="1" applyProtection="1">
      <alignment vertical="center"/>
      <protection hidden="1"/>
    </xf>
    <xf numFmtId="0" fontId="17" fillId="4" borderId="3"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hidden="1"/>
    </xf>
    <xf numFmtId="0" fontId="18" fillId="0" borderId="2" xfId="0" applyFont="1" applyBorder="1" applyAlignment="1" applyProtection="1">
      <alignment horizontal="right" vertical="center"/>
      <protection hidden="1"/>
    </xf>
    <xf numFmtId="0" fontId="18" fillId="0" borderId="3" xfId="0" applyFont="1" applyBorder="1" applyAlignment="1" applyProtection="1">
      <alignment horizontal="right" vertical="center"/>
      <protection hidden="1"/>
    </xf>
    <xf numFmtId="0" fontId="18" fillId="0" borderId="4" xfId="0" applyFont="1" applyBorder="1" applyAlignment="1" applyProtection="1">
      <alignment horizontal="right" vertical="center"/>
      <protection hidden="1"/>
    </xf>
    <xf numFmtId="0" fontId="21" fillId="0" borderId="0" xfId="0" applyFont="1" applyBorder="1" applyAlignment="1" applyProtection="1">
      <alignment vertical="center"/>
      <protection hidden="1"/>
    </xf>
    <xf numFmtId="0" fontId="17" fillId="3" borderId="4" xfId="0" applyFont="1" applyFill="1" applyBorder="1" applyAlignment="1" applyProtection="1">
      <alignment vertical="center"/>
      <protection hidden="1"/>
    </xf>
    <xf numFmtId="0" fontId="17" fillId="0" borderId="6" xfId="0" applyFont="1" applyBorder="1" applyAlignment="1" applyProtection="1">
      <alignment vertical="center"/>
      <protection hidden="1"/>
    </xf>
    <xf numFmtId="0" fontId="17" fillId="0" borderId="15"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29" fillId="0" borderId="12" xfId="0" applyFont="1" applyBorder="1" applyAlignment="1" applyProtection="1">
      <alignment horizontal="center" vertical="center" wrapText="1"/>
      <protection hidden="1"/>
    </xf>
    <xf numFmtId="0" fontId="20" fillId="0" borderId="12" xfId="0" applyFont="1" applyBorder="1" applyAlignment="1" applyProtection="1">
      <alignment vertical="center"/>
      <protection hidden="1"/>
    </xf>
    <xf numFmtId="2" fontId="18" fillId="0" borderId="8" xfId="0" applyNumberFormat="1" applyFont="1" applyBorder="1" applyAlignment="1" applyProtection="1">
      <alignment horizontal="center" vertical="center"/>
      <protection hidden="1"/>
    </xf>
    <xf numFmtId="0" fontId="20" fillId="0" borderId="11" xfId="0" applyFont="1" applyBorder="1" applyAlignment="1" applyProtection="1">
      <alignment vertical="center"/>
      <protection hidden="1"/>
    </xf>
    <xf numFmtId="1" fontId="17" fillId="0" borderId="8" xfId="0" applyNumberFormat="1" applyFont="1" applyBorder="1" applyAlignment="1" applyProtection="1">
      <alignment vertical="center"/>
      <protection hidden="1"/>
    </xf>
    <xf numFmtId="0" fontId="17" fillId="0" borderId="9" xfId="0" applyFont="1" applyBorder="1" applyAlignment="1" applyProtection="1">
      <alignment vertical="center"/>
      <protection hidden="1"/>
    </xf>
    <xf numFmtId="0" fontId="17" fillId="6" borderId="0" xfId="0" applyFont="1" applyFill="1" applyAlignment="1" applyProtection="1">
      <alignment vertical="center"/>
      <protection hidden="1"/>
    </xf>
    <xf numFmtId="0" fontId="17" fillId="6" borderId="15" xfId="0" applyFont="1" applyFill="1" applyBorder="1" applyAlignment="1" applyProtection="1">
      <alignment vertical="center"/>
      <protection hidden="1"/>
    </xf>
    <xf numFmtId="0" fontId="17" fillId="6" borderId="6" xfId="0" applyFont="1" applyFill="1" applyBorder="1" applyAlignment="1" applyProtection="1">
      <alignment vertical="center"/>
      <protection hidden="1"/>
    </xf>
    <xf numFmtId="0" fontId="18" fillId="4" borderId="3" xfId="0" applyFont="1" applyFill="1" applyBorder="1" applyAlignment="1" applyProtection="1">
      <alignment horizontal="center" vertical="center" wrapText="1"/>
      <protection hidden="1"/>
    </xf>
    <xf numFmtId="0" fontId="17" fillId="0" borderId="1" xfId="0" applyFont="1" applyBorder="1" applyAlignment="1" applyProtection="1">
      <alignment vertical="center"/>
      <protection hidden="1"/>
    </xf>
    <xf numFmtId="0" fontId="29" fillId="6" borderId="15" xfId="0" applyFont="1" applyFill="1" applyBorder="1" applyAlignment="1" applyProtection="1">
      <alignment horizontal="center" vertical="center" wrapText="1"/>
      <protection hidden="1"/>
    </xf>
    <xf numFmtId="0" fontId="29" fillId="6" borderId="6" xfId="0" applyFont="1" applyFill="1" applyBorder="1" applyAlignment="1" applyProtection="1">
      <alignment horizontal="center" vertical="center" wrapText="1"/>
      <protection hidden="1"/>
    </xf>
    <xf numFmtId="1" fontId="17" fillId="0" borderId="6" xfId="0" applyNumberFormat="1" applyFont="1" applyBorder="1" applyAlignment="1" applyProtection="1">
      <alignment vertical="center"/>
      <protection hidden="1"/>
    </xf>
    <xf numFmtId="1" fontId="17" fillId="0" borderId="0" xfId="0" applyNumberFormat="1" applyFont="1" applyAlignment="1" applyProtection="1">
      <alignment vertical="center"/>
      <protection hidden="1"/>
    </xf>
    <xf numFmtId="0" fontId="29" fillId="6" borderId="9" xfId="0" applyFont="1" applyFill="1" applyBorder="1" applyAlignment="1" applyProtection="1">
      <alignment horizontal="center" vertical="center" wrapText="1"/>
      <protection hidden="1"/>
    </xf>
    <xf numFmtId="0" fontId="17" fillId="4" borderId="15" xfId="0" applyFont="1" applyFill="1" applyBorder="1" applyAlignment="1" applyProtection="1">
      <alignment vertical="center"/>
      <protection hidden="1"/>
    </xf>
    <xf numFmtId="0" fontId="17" fillId="0" borderId="15" xfId="0" applyFont="1" applyBorder="1" applyAlignment="1" applyProtection="1">
      <alignment vertical="center"/>
      <protection hidden="1"/>
    </xf>
    <xf numFmtId="0" fontId="17" fillId="0" borderId="4" xfId="0" applyFont="1" applyBorder="1" applyAlignment="1" applyProtection="1">
      <alignment horizontal="center" vertical="center"/>
      <protection hidden="1"/>
    </xf>
    <xf numFmtId="0" fontId="20" fillId="0" borderId="13" xfId="0" applyFont="1" applyBorder="1" applyAlignment="1" applyProtection="1">
      <alignment horizontal="center" vertical="center" wrapText="1"/>
      <protection hidden="1"/>
    </xf>
    <xf numFmtId="0" fontId="33" fillId="0" borderId="15" xfId="0" applyFont="1" applyBorder="1" applyAlignment="1" applyProtection="1">
      <alignment vertical="center"/>
      <protection hidden="1"/>
    </xf>
    <xf numFmtId="0" fontId="33" fillId="0" borderId="5" xfId="0" applyFont="1" applyBorder="1" applyAlignment="1" applyProtection="1">
      <alignment vertical="center"/>
      <protection hidden="1"/>
    </xf>
    <xf numFmtId="0" fontId="33" fillId="0" borderId="6" xfId="0" applyFont="1" applyBorder="1" applyAlignment="1" applyProtection="1">
      <alignment vertical="center"/>
      <protection hidden="1"/>
    </xf>
    <xf numFmtId="2" fontId="18" fillId="0" borderId="21" xfId="0" applyNumberFormat="1" applyFont="1" applyBorder="1" applyAlignment="1" applyProtection="1">
      <alignment horizontal="center" vertical="center"/>
      <protection hidden="1"/>
    </xf>
    <xf numFmtId="0" fontId="33" fillId="0" borderId="7" xfId="0" applyFont="1" applyBorder="1" applyAlignment="1" applyProtection="1">
      <alignment vertical="center"/>
      <protection hidden="1"/>
    </xf>
    <xf numFmtId="0" fontId="33" fillId="0" borderId="9" xfId="0" applyFont="1" applyBorder="1" applyAlignment="1" applyProtection="1">
      <alignment vertical="center"/>
      <protection hidden="1"/>
    </xf>
    <xf numFmtId="0" fontId="17" fillId="6" borderId="9" xfId="0" applyFont="1" applyFill="1" applyBorder="1" applyAlignment="1" applyProtection="1">
      <alignment vertical="center"/>
      <protection hidden="1"/>
    </xf>
    <xf numFmtId="0" fontId="17" fillId="4" borderId="14" xfId="0" applyFont="1" applyFill="1" applyBorder="1" applyAlignment="1" applyProtection="1">
      <alignment vertical="center"/>
      <protection hidden="1"/>
    </xf>
    <xf numFmtId="0" fontId="17" fillId="4" borderId="14" xfId="0" applyFont="1" applyFill="1" applyBorder="1" applyAlignment="1" applyProtection="1">
      <alignment horizontal="center" vertical="center"/>
      <protection hidden="1"/>
    </xf>
    <xf numFmtId="0" fontId="17" fillId="6" borderId="3" xfId="0" applyFont="1" applyFill="1" applyBorder="1" applyAlignment="1" applyProtection="1">
      <alignment vertical="center"/>
      <protection hidden="1"/>
    </xf>
    <xf numFmtId="0" fontId="17" fillId="6" borderId="3"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wrapText="1"/>
      <protection hidden="1"/>
    </xf>
    <xf numFmtId="0" fontId="19" fillId="0" borderId="8" xfId="0" applyFont="1" applyBorder="1" applyAlignment="1" applyProtection="1">
      <alignment vertical="center"/>
      <protection hidden="1"/>
    </xf>
    <xf numFmtId="0" fontId="33" fillId="0" borderId="12" xfId="0" applyFont="1" applyBorder="1" applyAlignment="1" applyProtection="1">
      <alignment vertical="center"/>
      <protection hidden="1"/>
    </xf>
    <xf numFmtId="0" fontId="17" fillId="4" borderId="4" xfId="0" applyFont="1" applyFill="1" applyBorder="1" applyAlignment="1" applyProtection="1">
      <alignment vertical="center"/>
      <protection hidden="1"/>
    </xf>
    <xf numFmtId="0" fontId="29" fillId="0" borderId="10" xfId="0" applyFont="1" applyBorder="1" applyAlignment="1" applyProtection="1">
      <alignment horizontal="center" vertical="center" wrapText="1"/>
      <protection hidden="1"/>
    </xf>
    <xf numFmtId="0" fontId="33" fillId="0" borderId="11" xfId="0" applyFont="1" applyBorder="1" applyAlignment="1" applyProtection="1">
      <alignment vertical="center"/>
      <protection hidden="1"/>
    </xf>
    <xf numFmtId="0" fontId="17" fillId="0" borderId="0" xfId="0" applyFont="1" applyAlignment="1"/>
    <xf numFmtId="0" fontId="17" fillId="0" borderId="22" xfId="0" applyFont="1" applyBorder="1"/>
    <xf numFmtId="0" fontId="17" fillId="0" borderId="23" xfId="0" applyFont="1" applyBorder="1"/>
    <xf numFmtId="0" fontId="17" fillId="0" borderId="24" xfId="0" applyFont="1" applyBorder="1"/>
    <xf numFmtId="0" fontId="38" fillId="0" borderId="0" xfId="0" applyFont="1" applyAlignment="1">
      <alignment horizontal="center"/>
    </xf>
    <xf numFmtId="0" fontId="27" fillId="0" borderId="0" xfId="0" applyFont="1" applyAlignment="1">
      <alignment vertical="center" shrinkToFit="1"/>
    </xf>
    <xf numFmtId="0" fontId="27" fillId="0" borderId="0" xfId="0" applyFont="1" applyAlignment="1">
      <alignment vertical="center"/>
    </xf>
    <xf numFmtId="0" fontId="6" fillId="0" borderId="0" xfId="0" applyFont="1" applyAlignment="1">
      <alignment horizontal="left" vertical="center"/>
    </xf>
    <xf numFmtId="0" fontId="18" fillId="0" borderId="0" xfId="0" applyFont="1" applyAlignment="1">
      <alignment horizontal="left" vertical="center"/>
    </xf>
    <xf numFmtId="0" fontId="17" fillId="0" borderId="25" xfId="0" applyFont="1" applyBorder="1"/>
    <xf numFmtId="0" fontId="17" fillId="0" borderId="26" xfId="0" applyFont="1" applyBorder="1"/>
    <xf numFmtId="0" fontId="29" fillId="0" borderId="0" xfId="0" applyFont="1" applyAlignment="1">
      <alignment horizontal="right"/>
    </xf>
    <xf numFmtId="0" fontId="17" fillId="0" borderId="27" xfId="0" applyFont="1" applyBorder="1"/>
    <xf numFmtId="0" fontId="17" fillId="0" borderId="28" xfId="0" applyFont="1" applyBorder="1"/>
    <xf numFmtId="0" fontId="17" fillId="0" borderId="29" xfId="0" applyFont="1" applyBorder="1"/>
    <xf numFmtId="0" fontId="0" fillId="0" borderId="0" xfId="0" applyFont="1" applyAlignment="1" applyProtection="1">
      <protection hidden="1"/>
    </xf>
    <xf numFmtId="0" fontId="1" fillId="0" borderId="0" xfId="0" applyFont="1" applyProtection="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hidden="1"/>
    </xf>
    <xf numFmtId="0" fontId="1" fillId="0" borderId="22" xfId="0" applyFont="1" applyBorder="1" applyProtection="1">
      <protection hidden="1"/>
    </xf>
    <xf numFmtId="0" fontId="17" fillId="0" borderId="23" xfId="0" applyFont="1" applyBorder="1" applyProtection="1">
      <protection hidden="1"/>
    </xf>
    <xf numFmtId="0" fontId="27" fillId="0" borderId="23" xfId="0" applyFont="1" applyBorder="1" applyAlignment="1" applyProtection="1">
      <alignment horizontal="center"/>
      <protection hidden="1"/>
    </xf>
    <xf numFmtId="0" fontId="1" fillId="0" borderId="24" xfId="0" applyFont="1" applyBorder="1" applyAlignment="1" applyProtection="1">
      <alignment vertical="center"/>
      <protection hidden="1"/>
    </xf>
    <xf numFmtId="0" fontId="27" fillId="0" borderId="0" xfId="0" applyFont="1" applyAlignment="1" applyProtection="1">
      <alignment horizontal="center" vertical="center"/>
      <protection hidden="1"/>
    </xf>
    <xf numFmtId="0" fontId="1" fillId="0" borderId="25" xfId="0" applyFont="1" applyBorder="1" applyProtection="1">
      <protection hidden="1"/>
    </xf>
    <xf numFmtId="0" fontId="27" fillId="0" borderId="26" xfId="0" applyFont="1" applyBorder="1" applyProtection="1">
      <protection hidden="1"/>
    </xf>
    <xf numFmtId="0" fontId="10" fillId="0" borderId="0" xfId="0" applyFont="1" applyProtection="1">
      <protection hidden="1"/>
    </xf>
    <xf numFmtId="0" fontId="24" fillId="0" borderId="0" xfId="0" applyFont="1" applyProtection="1">
      <protection hidden="1"/>
    </xf>
    <xf numFmtId="0" fontId="17" fillId="0" borderId="0" xfId="0" applyFont="1" applyAlignment="1" applyProtection="1">
      <protection hidden="1"/>
    </xf>
    <xf numFmtId="0" fontId="17" fillId="0" borderId="27" xfId="0" applyFont="1" applyBorder="1" applyProtection="1">
      <protection hidden="1"/>
    </xf>
    <xf numFmtId="0" fontId="17" fillId="0" borderId="28" xfId="0" applyFont="1" applyBorder="1" applyProtection="1">
      <protection hidden="1"/>
    </xf>
    <xf numFmtId="0" fontId="34" fillId="0" borderId="28" xfId="0" applyFont="1" applyBorder="1" applyAlignment="1" applyProtection="1">
      <alignment vertical="top"/>
      <protection hidden="1"/>
    </xf>
    <xf numFmtId="0" fontId="6" fillId="0" borderId="0" xfId="0" applyFont="1" applyAlignment="1" applyProtection="1">
      <alignment vertical="center"/>
      <protection locked="0"/>
    </xf>
    <xf numFmtId="0" fontId="17" fillId="0" borderId="0" xfId="0" applyFont="1" applyProtection="1">
      <protection locked="0"/>
    </xf>
    <xf numFmtId="0" fontId="17" fillId="0" borderId="26" xfId="0" applyFont="1" applyBorder="1" applyProtection="1">
      <protection hidden="1"/>
    </xf>
    <xf numFmtId="0" fontId="17" fillId="0" borderId="29" xfId="0" applyFont="1" applyBorder="1" applyProtection="1">
      <protection hidden="1"/>
    </xf>
    <xf numFmtId="0" fontId="39" fillId="0" borderId="23" xfId="0" applyFont="1" applyBorder="1" applyAlignment="1" applyProtection="1">
      <alignment horizontal="right"/>
      <protection hidden="1"/>
    </xf>
    <xf numFmtId="0" fontId="19" fillId="0" borderId="23" xfId="0" applyFont="1" applyBorder="1" applyProtection="1">
      <protection hidden="1"/>
    </xf>
    <xf numFmtId="0" fontId="29" fillId="0" borderId="0" xfId="0" applyFont="1" applyAlignment="1" applyProtection="1">
      <alignment horizontal="right"/>
      <protection hidden="1"/>
    </xf>
    <xf numFmtId="0" fontId="17" fillId="0" borderId="0" xfId="0" applyFont="1" applyAlignment="1">
      <alignment vertical="top"/>
    </xf>
    <xf numFmtId="0" fontId="17" fillId="0" borderId="14" xfId="0" applyFont="1" applyBorder="1" applyAlignment="1">
      <alignment vertical="top"/>
    </xf>
    <xf numFmtId="0" fontId="17" fillId="0" borderId="15" xfId="0" applyFont="1" applyBorder="1" applyAlignment="1">
      <alignment vertical="top"/>
    </xf>
    <xf numFmtId="0" fontId="17" fillId="0" borderId="6" xfId="0" applyFont="1" applyBorder="1" applyAlignment="1">
      <alignment vertical="top"/>
    </xf>
    <xf numFmtId="0" fontId="40" fillId="0" borderId="0" xfId="0" applyFont="1" applyAlignment="1">
      <alignment vertical="top"/>
    </xf>
    <xf numFmtId="0" fontId="41" fillId="0" borderId="6" xfId="0" applyFont="1" applyBorder="1" applyAlignment="1">
      <alignment vertical="top"/>
    </xf>
    <xf numFmtId="0" fontId="42" fillId="0" borderId="0" xfId="0" applyFont="1" applyAlignment="1">
      <alignment horizontal="center" vertical="top"/>
    </xf>
    <xf numFmtId="0" fontId="40" fillId="0" borderId="6" xfId="0" applyFont="1" applyBorder="1" applyAlignment="1">
      <alignment vertical="top"/>
    </xf>
    <xf numFmtId="0" fontId="17" fillId="0" borderId="0" xfId="0" applyFont="1" applyAlignment="1">
      <alignment horizontal="center" vertical="top"/>
    </xf>
    <xf numFmtId="0" fontId="18"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0" fontId="18" fillId="0" borderId="0" xfId="0" applyFont="1" applyAlignment="1">
      <alignment horizontal="center" vertical="top"/>
    </xf>
    <xf numFmtId="0" fontId="17" fillId="0" borderId="8" xfId="0" applyFont="1" applyBorder="1" applyAlignment="1">
      <alignment vertical="top"/>
    </xf>
    <xf numFmtId="0" fontId="17" fillId="0" borderId="9" xfId="0" applyFont="1" applyBorder="1" applyAlignment="1">
      <alignment vertical="top"/>
    </xf>
    <xf numFmtId="0" fontId="21" fillId="0" borderId="14" xfId="0" applyFont="1" applyBorder="1" applyAlignment="1">
      <alignment horizontal="right" vertical="top"/>
    </xf>
    <xf numFmtId="0" fontId="21" fillId="0" borderId="0" xfId="0" applyFont="1" applyAlignment="1">
      <alignment horizontal="right" vertical="top"/>
    </xf>
    <xf numFmtId="0" fontId="17" fillId="0" borderId="0" xfId="0" applyFont="1" applyAlignment="1">
      <alignment horizontal="center" vertical="top" wrapText="1"/>
    </xf>
    <xf numFmtId="0" fontId="17" fillId="0" borderId="0" xfId="0" applyFont="1" applyBorder="1" applyAlignment="1"/>
    <xf numFmtId="0" fontId="17" fillId="0" borderId="0" xfId="0" applyFont="1" applyBorder="1"/>
    <xf numFmtId="0" fontId="38" fillId="0" borderId="24"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center"/>
    </xf>
    <xf numFmtId="0" fontId="27" fillId="0" borderId="0" xfId="0" applyFont="1" applyBorder="1" applyAlignment="1">
      <alignment vertical="center"/>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17" fillId="0" borderId="24" xfId="0" applyFont="1" applyBorder="1" applyAlignment="1"/>
    <xf numFmtId="0" fontId="39" fillId="0" borderId="0" xfId="0" applyFont="1" applyBorder="1" applyAlignment="1">
      <alignment horizontal="right"/>
    </xf>
    <xf numFmtId="0" fontId="29" fillId="0" borderId="0" xfId="0" applyFont="1" applyBorder="1" applyAlignment="1">
      <alignment horizontal="right"/>
    </xf>
    <xf numFmtId="0" fontId="17" fillId="0" borderId="25" xfId="0" applyFont="1" applyBorder="1" applyAlignment="1"/>
    <xf numFmtId="0" fontId="17" fillId="0" borderId="26" xfId="0" applyFont="1" applyBorder="1" applyAlignment="1"/>
    <xf numFmtId="0" fontId="17" fillId="0" borderId="27" xfId="0" applyFont="1" applyBorder="1" applyAlignment="1"/>
    <xf numFmtId="0" fontId="17" fillId="0" borderId="28" xfId="0" applyFont="1" applyBorder="1" applyAlignment="1"/>
    <xf numFmtId="0" fontId="39" fillId="0" borderId="28" xfId="0" applyFont="1" applyBorder="1" applyAlignment="1">
      <alignment horizontal="right"/>
    </xf>
    <xf numFmtId="0" fontId="17" fillId="0" borderId="29" xfId="0" applyFont="1" applyBorder="1" applyAlignment="1"/>
    <xf numFmtId="0" fontId="17" fillId="8" borderId="22" xfId="0" applyFont="1" applyFill="1" applyBorder="1"/>
    <xf numFmtId="0" fontId="17" fillId="8" borderId="23" xfId="0" applyFont="1" applyFill="1" applyBorder="1"/>
    <xf numFmtId="0" fontId="17" fillId="8" borderId="24" xfId="0" applyFont="1" applyFill="1" applyBorder="1"/>
    <xf numFmtId="0" fontId="17" fillId="8" borderId="0" xfId="0" applyFont="1" applyFill="1" applyBorder="1"/>
    <xf numFmtId="0" fontId="42" fillId="8" borderId="0" xfId="0" applyFont="1" applyFill="1" applyBorder="1" applyAlignment="1">
      <alignment horizontal="center"/>
    </xf>
    <xf numFmtId="0" fontId="38" fillId="8" borderId="0" xfId="0" applyFont="1" applyFill="1" applyBorder="1" applyAlignment="1">
      <alignment horizontal="center"/>
    </xf>
    <xf numFmtId="0" fontId="43" fillId="8" borderId="0" xfId="0" applyFont="1" applyFill="1" applyBorder="1" applyAlignment="1">
      <alignment horizontal="center"/>
    </xf>
    <xf numFmtId="0" fontId="17" fillId="8" borderId="0" xfId="0" applyFont="1" applyFill="1" applyBorder="1" applyAlignment="1">
      <alignment horizontal="center"/>
    </xf>
    <xf numFmtId="0" fontId="17" fillId="8" borderId="0" xfId="0" applyFont="1" applyFill="1" applyBorder="1" applyAlignment="1">
      <alignment horizontal="right" vertical="center"/>
    </xf>
    <xf numFmtId="0" fontId="44" fillId="8" borderId="0" xfId="0" applyFont="1" applyFill="1" applyBorder="1" applyAlignment="1">
      <alignment horizontal="center" vertical="center"/>
    </xf>
    <xf numFmtId="0" fontId="17" fillId="8" borderId="0" xfId="0" applyFont="1" applyFill="1" applyBorder="1" applyAlignment="1">
      <alignment horizontal="left" vertical="center"/>
    </xf>
    <xf numFmtId="0" fontId="45" fillId="8" borderId="0" xfId="0" applyFont="1" applyFill="1" applyBorder="1" applyAlignment="1">
      <alignment horizontal="center" vertical="center"/>
    </xf>
    <xf numFmtId="0" fontId="27" fillId="8" borderId="0" xfId="0" applyFont="1" applyFill="1" applyBorder="1" applyAlignment="1">
      <alignment horizontal="center"/>
    </xf>
    <xf numFmtId="0" fontId="27" fillId="8" borderId="2" xfId="0" applyFont="1" applyFill="1" applyBorder="1" applyAlignment="1">
      <alignment horizontal="left"/>
    </xf>
    <xf numFmtId="0" fontId="27" fillId="8" borderId="3" xfId="0" applyFont="1" applyFill="1" applyBorder="1" applyAlignment="1">
      <alignment horizontal="left"/>
    </xf>
    <xf numFmtId="0" fontId="43" fillId="8" borderId="3" xfId="0" applyFont="1" applyFill="1" applyBorder="1" applyAlignment="1">
      <alignment horizontal="center"/>
    </xf>
    <xf numFmtId="0" fontId="27" fillId="8" borderId="3" xfId="0" applyFont="1" applyFill="1" applyBorder="1" applyAlignment="1">
      <alignment horizontal="center"/>
    </xf>
    <xf numFmtId="0" fontId="17" fillId="8" borderId="25" xfId="0" applyFont="1" applyFill="1" applyBorder="1"/>
    <xf numFmtId="0" fontId="17" fillId="8" borderId="26" xfId="0" applyFont="1" applyFill="1" applyBorder="1"/>
    <xf numFmtId="0" fontId="17" fillId="8" borderId="27" xfId="0" applyFont="1" applyFill="1" applyBorder="1"/>
    <xf numFmtId="0" fontId="17" fillId="8" borderId="28" xfId="0" applyFont="1" applyFill="1" applyBorder="1"/>
    <xf numFmtId="0" fontId="43" fillId="8" borderId="4" xfId="0" applyFont="1" applyFill="1" applyBorder="1" applyAlignment="1">
      <alignment horizontal="center"/>
    </xf>
    <xf numFmtId="0" fontId="27" fillId="8" borderId="4" xfId="0" applyFont="1" applyFill="1" applyBorder="1" applyAlignment="1">
      <alignment horizontal="center"/>
    </xf>
    <xf numFmtId="0" fontId="17" fillId="8" borderId="29" xfId="0" applyFont="1" applyFill="1" applyBorder="1"/>
    <xf numFmtId="0" fontId="15" fillId="0" borderId="0" xfId="0" applyFont="1"/>
    <xf numFmtId="0" fontId="0" fillId="9" borderId="0" xfId="0" applyFill="1"/>
    <xf numFmtId="0" fontId="0" fillId="10" borderId="0" xfId="0" applyFont="1" applyFill="1"/>
    <xf numFmtId="0" fontId="46" fillId="10" borderId="0" xfId="0" applyFont="1" applyFill="1" applyAlignment="1">
      <alignment horizontal="center" vertical="center"/>
    </xf>
    <xf numFmtId="0" fontId="47" fillId="11" borderId="0" xfId="0" applyFont="1" applyFill="1" applyAlignment="1"/>
    <xf numFmtId="0" fontId="48" fillId="11" borderId="0" xfId="0" applyFont="1" applyFill="1" applyAlignment="1">
      <alignment horizontal="center" vertical="top"/>
    </xf>
    <xf numFmtId="0" fontId="49" fillId="11" borderId="0" xfId="0" applyFont="1" applyFill="1" applyAlignment="1"/>
    <xf numFmtId="0" fontId="50" fillId="11" borderId="0" xfId="0" applyFont="1" applyFill="1" applyAlignment="1">
      <alignment horizontal="center" vertical="top"/>
    </xf>
    <xf numFmtId="0" fontId="49" fillId="10" borderId="0" xfId="0" applyFont="1" applyFill="1"/>
    <xf numFmtId="0" fontId="50" fillId="10" borderId="0" xfId="0" applyFont="1" applyFill="1" applyAlignment="1">
      <alignment horizontal="center" vertical="top"/>
    </xf>
    <xf numFmtId="0" fontId="49" fillId="11" borderId="0" xfId="0" applyFont="1" applyFill="1" applyAlignment="1">
      <alignment vertical="center"/>
    </xf>
    <xf numFmtId="0" fontId="51" fillId="11" borderId="0" xfId="0" applyFont="1" applyFill="1" applyAlignment="1">
      <alignment horizontal="center" vertical="top"/>
    </xf>
    <xf numFmtId="0" fontId="52" fillId="11" borderId="0" xfId="0" applyFont="1" applyFill="1" applyAlignment="1"/>
    <xf numFmtId="0" fontId="53" fillId="11" borderId="0" xfId="0" applyFont="1" applyFill="1" applyAlignment="1"/>
    <xf numFmtId="0" fontId="53" fillId="10" borderId="0" xfId="0" applyFont="1" applyFill="1"/>
    <xf numFmtId="0" fontId="53" fillId="11" borderId="0" xfId="0" applyFont="1" applyFill="1" applyAlignment="1">
      <alignment vertical="center"/>
    </xf>
    <xf numFmtId="0" fontId="27" fillId="0" borderId="0" xfId="0" applyFont="1" applyAlignment="1" applyProtection="1" quotePrefix="1">
      <alignment horizontal="center" vertical="center"/>
      <protection hidden="1"/>
    </xf>
    <xf numFmtId="0" fontId="27" fillId="0" borderId="0" xfId="0" applyFont="1" applyAlignment="1" applyProtection="1" quotePrefix="1">
      <alignment vertical="center"/>
      <protection hidden="1"/>
    </xf>
    <xf numFmtId="0" fontId="18" fillId="4" borderId="10" xfId="0" applyFont="1" applyFill="1" applyBorder="1" applyAlignment="1" applyProtection="1" quotePrefix="1">
      <alignment horizontal="center" vertical="center" wrapText="1"/>
      <protection hidden="1"/>
    </xf>
    <xf numFmtId="0" fontId="18" fillId="4" borderId="2" xfId="0" applyFont="1" applyFill="1" applyBorder="1" applyAlignment="1" applyProtection="1" quotePrefix="1">
      <alignment horizontal="center" vertical="center"/>
      <protection hidden="1"/>
    </xf>
    <xf numFmtId="0" fontId="18" fillId="4" borderId="1" xfId="0" applyFont="1" applyFill="1" applyBorder="1" applyAlignment="1" applyProtection="1" quotePrefix="1">
      <alignment horizontal="center" vertical="center" wrapText="1"/>
      <protection hidden="1"/>
    </xf>
    <xf numFmtId="0" fontId="18" fillId="4" borderId="13" xfId="0" applyFont="1" applyFill="1" applyBorder="1" applyAlignment="1" applyProtection="1" quotePrefix="1">
      <alignment horizontal="center" vertical="center" wrapText="1"/>
      <protection hidden="1"/>
    </xf>
    <xf numFmtId="0" fontId="18" fillId="4" borderId="12" xfId="0" applyFont="1" applyFill="1" applyBorder="1" applyAlignment="1" applyProtection="1" quotePrefix="1">
      <alignment horizontal="center" vertical="center" wrapText="1"/>
      <protection hidden="1"/>
    </xf>
    <xf numFmtId="0" fontId="18" fillId="4" borderId="7" xfId="0" applyFont="1" applyFill="1" applyBorder="1" applyAlignment="1" applyProtection="1" quotePrefix="1">
      <alignment horizontal="center" vertical="center"/>
      <protection hidden="1"/>
    </xf>
    <xf numFmtId="0" fontId="17" fillId="0" borderId="9" xfId="0" applyFont="1" applyBorder="1" applyAlignment="1" applyProtection="1" quotePrefix="1">
      <alignment horizontal="center" vertical="center"/>
      <protection hidden="1"/>
    </xf>
    <xf numFmtId="0" fontId="17" fillId="0" borderId="4" xfId="0" applyFont="1" applyBorder="1" applyAlignment="1" applyProtection="1" quotePrefix="1">
      <alignment horizontal="center" vertical="center"/>
      <protection hidden="1"/>
    </xf>
    <xf numFmtId="0" fontId="9" fillId="4" borderId="1" xfId="0" applyFont="1" applyFill="1" applyBorder="1" applyAlignment="1" quotePrefix="1">
      <alignment horizontal="center" vertical="center" wrapText="1"/>
    </xf>
    <xf numFmtId="0" fontId="1" fillId="0" borderId="4" xfId="0" applyFont="1" applyBorder="1" applyAlignment="1" quotePrefix="1">
      <alignment horizontal="left" vertical="center" wrapText="1"/>
    </xf>
    <xf numFmtId="0" fontId="35" fillId="0" borderId="1" xfId="0" applyFont="1" applyBorder="1" applyAlignment="1" quotePrefix="1">
      <alignment horizontal="left" vertical="center" wrapText="1"/>
    </xf>
    <xf numFmtId="0" fontId="11" fillId="0" borderId="4" xfId="0" applyFont="1" applyBorder="1" applyAlignment="1" quotePrefix="1">
      <alignment horizontal="left" vertical="center" wrapText="1"/>
    </xf>
    <xf numFmtId="0" fontId="1" fillId="0" borderId="1" xfId="0" applyFont="1" applyBorder="1" applyAlignment="1" quotePrefix="1">
      <alignment horizontal="left" vertical="center" wrapText="1"/>
    </xf>
    <xf numFmtId="0" fontId="18" fillId="4" borderId="1" xfId="0" applyFont="1" applyFill="1" applyBorder="1" applyAlignment="1" applyProtection="1" quotePrefix="1">
      <alignment horizontal="center" vertical="center" wrapText="1"/>
      <protection locked="0"/>
    </xf>
    <xf numFmtId="0" fontId="18" fillId="4" borderId="2" xfId="0" applyFont="1" applyFill="1" applyBorder="1" applyAlignment="1" applyProtection="1" quotePrefix="1">
      <alignment horizontal="center" vertical="center"/>
      <protection locked="0"/>
    </xf>
    <xf numFmtId="0" fontId="17" fillId="0" borderId="2" xfId="0" applyFont="1" applyBorder="1" applyAlignment="1" applyProtection="1" quotePrefix="1">
      <alignment vertical="center" wrapText="1"/>
      <protection locked="0"/>
    </xf>
    <xf numFmtId="0" fontId="32" fillId="0" borderId="0" xfId="0" applyFont="1" applyBorder="1" applyAlignment="1" quotePrefix="1">
      <alignment horizontal="left" vertical="center" wrapText="1"/>
    </xf>
    <xf numFmtId="0" fontId="18" fillId="4" borderId="10" xfId="0" applyFont="1" applyFill="1" applyBorder="1" applyAlignment="1" applyProtection="1" quotePrefix="1">
      <alignment horizontal="center" vertical="center" wrapText="1"/>
      <protection locked="0"/>
    </xf>
    <xf numFmtId="0" fontId="11" fillId="0" borderId="1" xfId="0" applyFont="1" applyBorder="1" applyAlignment="1" quotePrefix="1">
      <alignment horizontal="left" vertical="center" wrapText="1"/>
    </xf>
    <xf numFmtId="0" fontId="1" fillId="0" borderId="1" xfId="0" applyFont="1" applyBorder="1" applyAlignment="1" quotePrefix="1">
      <alignment vertical="center" wrapText="1"/>
    </xf>
    <xf numFmtId="0" fontId="18" fillId="4" borderId="10" xfId="0" applyFont="1" applyFill="1" applyBorder="1" applyAlignment="1" quotePrefix="1">
      <alignment horizontal="center" vertical="center" wrapText="1"/>
    </xf>
    <xf numFmtId="0" fontId="18" fillId="4" borderId="2" xfId="0" applyFont="1" applyFill="1" applyBorder="1" applyAlignment="1" quotePrefix="1">
      <alignment horizontal="center" vertical="center"/>
    </xf>
  </cellXfs>
  <cellStyles count="49">
    <cellStyle name="Normal" xfId="0" builtinId="0"/>
    <cellStyle name="Koma" xfId="1" builtinId="3"/>
    <cellStyle name="Mata Uang" xfId="2" builtinId="4"/>
    <cellStyle name="Persen" xfId="3" builtinId="5"/>
    <cellStyle name="Koma [0]" xfId="4" builtinId="6"/>
    <cellStyle name="Mata Uang [0]" xfId="5" builtinId="7"/>
    <cellStyle name="Hyperlink" xfId="6" builtinId="8"/>
    <cellStyle name="Hyperlink yang Diikuti" xfId="7" builtinId="9"/>
    <cellStyle name="Catatan" xfId="8" builtinId="10"/>
    <cellStyle name="Teks Peringatan" xfId="9" builtinId="11"/>
    <cellStyle name="Judul" xfId="10" builtinId="15"/>
    <cellStyle name="Teks CExplanatory" xfId="11" builtinId="53"/>
    <cellStyle name="Kepala 1" xfId="12" builtinId="16"/>
    <cellStyle name="Kepala 2" xfId="13" builtinId="17"/>
    <cellStyle name="Kepala 3" xfId="14" builtinId="18"/>
    <cellStyle name="Kepala 4" xfId="15" builtinId="19"/>
    <cellStyle name="input" xfId="16" builtinId="20"/>
    <cellStyle name="Output" xfId="17" builtinId="21"/>
    <cellStyle name="Perhitungan" xfId="18" builtinId="22"/>
    <cellStyle name="Cek Sel" xfId="19" builtinId="23"/>
    <cellStyle name="Sel Ditautkan" xfId="20" builtinId="24"/>
    <cellStyle name="Total" xfId="21" builtinId="25"/>
    <cellStyle name="Baik" xfId="22" builtinId="26"/>
    <cellStyle name="Buruk" xfId="23" builtinId="27"/>
    <cellStyle name="Netral" xfId="24" builtinId="28"/>
    <cellStyle name="Aksen1" xfId="25" builtinId="29"/>
    <cellStyle name="20% - Aksen1" xfId="26" builtinId="30"/>
    <cellStyle name="40% - Aksen1" xfId="27" builtinId="31"/>
    <cellStyle name="60% - Aksen1" xfId="28" builtinId="32"/>
    <cellStyle name="Aksen2" xfId="29" builtinId="33"/>
    <cellStyle name="20% - Aksen2" xfId="30" builtinId="34"/>
    <cellStyle name="40% - Aksen2" xfId="31" builtinId="35"/>
    <cellStyle name="60% - Aksen2" xfId="32" builtinId="36"/>
    <cellStyle name="Aksen3" xfId="33" builtinId="37"/>
    <cellStyle name="20% - Aksen3" xfId="34" builtinId="38"/>
    <cellStyle name="40% - Aksen3" xfId="35" builtinId="39"/>
    <cellStyle name="60% - Aksen3" xfId="36" builtinId="40"/>
    <cellStyle name="Aksen4" xfId="37" builtinId="41"/>
    <cellStyle name="20% - Aksen4" xfId="38" builtinId="42"/>
    <cellStyle name="40% - Aksen4" xfId="39" builtinId="43"/>
    <cellStyle name="60% - Aksen4" xfId="40" builtinId="44"/>
    <cellStyle name="Aksen5" xfId="41" builtinId="45"/>
    <cellStyle name="20% - Aksen5" xfId="42" builtinId="46"/>
    <cellStyle name="40% - Aksen5" xfId="43" builtinId="47"/>
    <cellStyle name="60% - Aksen5" xfId="44" builtinId="48"/>
    <cellStyle name="Aksen6" xfId="45" builtinId="49"/>
    <cellStyle name="20% - Aksen6" xfId="46" builtinId="50"/>
    <cellStyle name="40% - Aksen6" xfId="47" builtinId="51"/>
    <cellStyle name="60% - Aksen6" xfId="48" builtinId="52"/>
  </cellStyles>
  <dxfs count="18">
    <dxf>
      <fill>
        <patternFill patternType="solid">
          <bgColor rgb="FF00B05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1-Stand Binamuda'!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Minor'!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479778</xdr:colOff>
      <xdr:row>15</xdr:row>
      <xdr:rowOff>169340</xdr:rowOff>
    </xdr:from>
    <xdr:to>
      <xdr:col>11</xdr:col>
      <xdr:colOff>176388</xdr:colOff>
      <xdr:row>18</xdr:row>
      <xdr:rowOff>28229</xdr:rowOff>
    </xdr:to>
    <xdr:sp>
      <xdr:nvSpPr>
        <xdr:cNvPr id="2" name="Rounded Rectangle 1">
          <a:hlinkClick xmlns:r="http://schemas.openxmlformats.org/officeDocument/2006/relationships" r:id="rId1"/>
        </xdr:cNvPr>
        <xdr:cNvSpPr/>
      </xdr:nvSpPr>
      <xdr:spPr>
        <a:xfrm>
          <a:off x="5953125" y="3604260"/>
          <a:ext cx="1525270" cy="392430"/>
        </a:xfrm>
        <a:prstGeom prst="roundRect">
          <a:avLst>
            <a:gd name="adj" fmla="val 28571"/>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US" sz="1400" b="1">
              <a:latin typeface="Bahnschrift SemiBold" panose="020B0502040204020203" pitchFamily="34" charset="0"/>
            </a:rPr>
            <a:t>MASUK</a:t>
          </a:r>
          <a:endParaRPr lang="en-US" sz="1400" b="1">
            <a:latin typeface="Bahnschrift SemiBold" panose="020B0502040204020203" pitchFamily="34" charset="0"/>
          </a:endParaRPr>
        </a:p>
      </xdr:txBody>
    </xdr:sp>
    <xdr:clientData/>
  </xdr:twoCellAnchor>
  <xdr:oneCellAnchor>
    <xdr:from>
      <xdr:col>9</xdr:col>
      <xdr:colOff>416278</xdr:colOff>
      <xdr:row>4</xdr:row>
      <xdr:rowOff>162277</xdr:rowOff>
    </xdr:from>
    <xdr:ext cx="323850" cy="552450"/>
    <xdr:pic>
      <xdr:nvPicPr>
        <xdr:cNvPr id="3" name="image1.png" descr="Lambang Pramuka - Wikipedia bahasa Indonesia, ensiklopedia bebas"/>
        <xdr:cNvPicPr preferRelativeResize="0"/>
      </xdr:nvPicPr>
      <xdr:blipFill>
        <a:blip r:embed="rId2" cstate="print"/>
        <a:stretch>
          <a:fillRect/>
        </a:stretch>
      </xdr:blipFill>
      <xdr:spPr>
        <a:xfrm>
          <a:off x="6499225" y="873125"/>
          <a:ext cx="323850" cy="552450"/>
        </a:xfrm>
        <a:prstGeom prst="rect">
          <a:avLst/>
        </a:prstGeom>
        <a:noFill/>
      </xdr:spPr>
    </xdr:pic>
    <xdr:clientData fLocksWithSheet="0"/>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3</xdr:col>
      <xdr:colOff>2657475</xdr:colOff>
      <xdr:row>1</xdr:row>
      <xdr:rowOff>38100</xdr:rowOff>
    </xdr:from>
    <xdr:ext cx="600075" cy="635000"/>
    <xdr:pic>
      <xdr:nvPicPr>
        <xdr:cNvPr id="2" name="image1.png" descr="Lambang Pramuka - Wikipedia bahasa Indonesia, ensiklopedia bebas"/>
        <xdr:cNvPicPr preferRelativeResize="0"/>
      </xdr:nvPicPr>
      <xdr:blipFill>
        <a:blip r:embed="rId1" cstate="print"/>
        <a:stretch>
          <a:fillRect/>
        </a:stretch>
      </xdr:blipFill>
      <xdr:spPr>
        <a:xfrm>
          <a:off x="4664075" y="228600"/>
          <a:ext cx="600075" cy="635000"/>
        </a:xfrm>
        <a:prstGeom prst="rect">
          <a:avLst/>
        </a:prstGeom>
        <a:noFill/>
      </xdr:spPr>
    </xdr:pic>
    <xdr:clientData fLocksWithSheet="0"/>
  </xdr:one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7</xdr:col>
      <xdr:colOff>28575</xdr:colOff>
      <xdr:row>0</xdr:row>
      <xdr:rowOff>0</xdr:rowOff>
    </xdr:from>
    <xdr:ext cx="352425" cy="695325"/>
    <xdr:pic>
      <xdr:nvPicPr>
        <xdr:cNvPr id="2" name="image1.png" descr="Lambang Pramuka - Wikipedia bahasa Indonesia, ensiklopedia bebas"/>
        <xdr:cNvPicPr preferRelativeResize="0"/>
      </xdr:nvPicPr>
      <xdr:blipFill>
        <a:blip r:embed="rId1" cstate="print"/>
        <a:stretch>
          <a:fillRect/>
        </a:stretch>
      </xdr:blipFill>
      <xdr:spPr>
        <a:xfrm>
          <a:off x="7280275" y="0"/>
          <a:ext cx="352425" cy="695325"/>
        </a:xfrm>
        <a:prstGeom prst="rect">
          <a:avLst/>
        </a:prstGeom>
        <a:noFill/>
      </xdr:spPr>
    </xdr:pic>
    <xdr:clientData fLocksWithSheet="0"/>
  </xdr:oneCellAnchor>
  <xdr:twoCellAnchor>
    <xdr:from>
      <xdr:col>0</xdr:col>
      <xdr:colOff>0</xdr:colOff>
      <xdr:row>3</xdr:row>
      <xdr:rowOff>132637</xdr:rowOff>
    </xdr:from>
    <xdr:to>
      <xdr:col>0</xdr:col>
      <xdr:colOff>1174750</xdr:colOff>
      <xdr:row>5</xdr:row>
      <xdr:rowOff>167210</xdr:rowOff>
    </xdr:to>
    <xdr:sp>
      <xdr:nvSpPr>
        <xdr:cNvPr id="41" name="Rectangle: Rounded Corners 56">
          <a:hlinkClick xmlns:r="http://schemas.openxmlformats.org/officeDocument/2006/relationships" r:id="rId2"/>
        </xdr:cNvPr>
        <xdr:cNvSpPr/>
      </xdr:nvSpPr>
      <xdr:spPr>
        <a:xfrm>
          <a:off x="0" y="709930"/>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20454</xdr:rowOff>
    </xdr:from>
    <xdr:to>
      <xdr:col>0</xdr:col>
      <xdr:colOff>1174750</xdr:colOff>
      <xdr:row>8</xdr:row>
      <xdr:rowOff>40915</xdr:rowOff>
    </xdr:to>
    <xdr:sp>
      <xdr:nvSpPr>
        <xdr:cNvPr id="42" name="Rectangle: Rounded Corners 57">
          <a:hlinkClick xmlns:r="http://schemas.openxmlformats.org/officeDocument/2006/relationships" r:id="rId3"/>
        </xdr:cNvPr>
        <xdr:cNvSpPr/>
      </xdr:nvSpPr>
      <xdr:spPr>
        <a:xfrm>
          <a:off x="0" y="1182370"/>
          <a:ext cx="1174750" cy="40767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126287</xdr:rowOff>
    </xdr:from>
    <xdr:to>
      <xdr:col>0</xdr:col>
      <xdr:colOff>2374900</xdr:colOff>
      <xdr:row>5</xdr:row>
      <xdr:rowOff>160860</xdr:rowOff>
    </xdr:to>
    <xdr:sp>
      <xdr:nvSpPr>
        <xdr:cNvPr id="43" name="Rectangle: Rounded Corners 58">
          <a:hlinkClick xmlns:r="http://schemas.openxmlformats.org/officeDocument/2006/relationships" r:id="rId4"/>
        </xdr:cNvPr>
        <xdr:cNvSpPr/>
      </xdr:nvSpPr>
      <xdr:spPr>
        <a:xfrm>
          <a:off x="1200150" y="703580"/>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20454</xdr:rowOff>
    </xdr:from>
    <xdr:to>
      <xdr:col>1</xdr:col>
      <xdr:colOff>0</xdr:colOff>
      <xdr:row>8</xdr:row>
      <xdr:rowOff>40915</xdr:rowOff>
    </xdr:to>
    <xdr:sp>
      <xdr:nvSpPr>
        <xdr:cNvPr id="44" name="Rectangle: Rounded Corners 59">
          <a:hlinkClick xmlns:r="http://schemas.openxmlformats.org/officeDocument/2006/relationships" r:id="rId5"/>
        </xdr:cNvPr>
        <xdr:cNvSpPr/>
      </xdr:nvSpPr>
      <xdr:spPr>
        <a:xfrm>
          <a:off x="1200150" y="1182370"/>
          <a:ext cx="1174750" cy="40767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148159</xdr:rowOff>
    </xdr:from>
    <xdr:to>
      <xdr:col>0</xdr:col>
      <xdr:colOff>2374900</xdr:colOff>
      <xdr:row>3</xdr:row>
      <xdr:rowOff>57848</xdr:rowOff>
    </xdr:to>
    <xdr:sp>
      <xdr:nvSpPr>
        <xdr:cNvPr id="45" name="Rectangle: Rounded Corners 60"/>
        <xdr:cNvSpPr/>
      </xdr:nvSpPr>
      <xdr:spPr>
        <a:xfrm>
          <a:off x="0" y="344805"/>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136165</xdr:rowOff>
    </xdr:from>
    <xdr:to>
      <xdr:col>1</xdr:col>
      <xdr:colOff>0</xdr:colOff>
      <xdr:row>10</xdr:row>
      <xdr:rowOff>5637</xdr:rowOff>
    </xdr:to>
    <xdr:sp>
      <xdr:nvSpPr>
        <xdr:cNvPr id="46" name="Rectangle: Rounded Corners 60"/>
        <xdr:cNvSpPr/>
      </xdr:nvSpPr>
      <xdr:spPr>
        <a:xfrm>
          <a:off x="0" y="1685290"/>
          <a:ext cx="2374900" cy="29464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93133</xdr:rowOff>
    </xdr:to>
    <xdr:sp>
      <xdr:nvSpPr>
        <xdr:cNvPr id="47" name="Rectangle: Rounded Corners 60">
          <a:hlinkClick xmlns:r="http://schemas.openxmlformats.org/officeDocument/2006/relationships" r:id="rId6"/>
        </xdr:cNvPr>
        <xdr:cNvSpPr/>
      </xdr:nvSpPr>
      <xdr:spPr>
        <a:xfrm>
          <a:off x="0" y="0"/>
          <a:ext cx="2374900" cy="28956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91715</xdr:rowOff>
    </xdr:from>
    <xdr:to>
      <xdr:col>0</xdr:col>
      <xdr:colOff>1174750</xdr:colOff>
      <xdr:row>11</xdr:row>
      <xdr:rowOff>163884</xdr:rowOff>
    </xdr:to>
    <xdr:sp>
      <xdr:nvSpPr>
        <xdr:cNvPr id="48" name="Rectangle: Rounded Corners 56">
          <a:hlinkClick xmlns:r="http://schemas.openxmlformats.org/officeDocument/2006/relationships" r:id="rId7"/>
        </xdr:cNvPr>
        <xdr:cNvSpPr/>
      </xdr:nvSpPr>
      <xdr:spPr>
        <a:xfrm>
          <a:off x="0" y="206629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21856</xdr:rowOff>
    </xdr:from>
    <xdr:to>
      <xdr:col>0</xdr:col>
      <xdr:colOff>1174750</xdr:colOff>
      <xdr:row>13</xdr:row>
      <xdr:rowOff>93124</xdr:rowOff>
    </xdr:to>
    <xdr:sp>
      <xdr:nvSpPr>
        <xdr:cNvPr id="49" name="Rectangle: Rounded Corners 57">
          <a:hlinkClick xmlns:r="http://schemas.openxmlformats.org/officeDocument/2006/relationships" r:id="rId8"/>
        </xdr:cNvPr>
        <xdr:cNvSpPr/>
      </xdr:nvSpPr>
      <xdr:spPr>
        <a:xfrm>
          <a:off x="0" y="2390140"/>
          <a:ext cx="1174750" cy="26797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99477</xdr:rowOff>
    </xdr:from>
    <xdr:to>
      <xdr:col>0</xdr:col>
      <xdr:colOff>2374900</xdr:colOff>
      <xdr:row>11</xdr:row>
      <xdr:rowOff>171646</xdr:rowOff>
    </xdr:to>
    <xdr:sp>
      <xdr:nvSpPr>
        <xdr:cNvPr id="50" name="Rectangle: Rounded Corners 58">
          <a:hlinkClick xmlns:r="http://schemas.openxmlformats.org/officeDocument/2006/relationships" r:id="rId9"/>
        </xdr:cNvPr>
        <xdr:cNvSpPr/>
      </xdr:nvSpPr>
      <xdr:spPr>
        <a:xfrm>
          <a:off x="1200150" y="207391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28912</xdr:rowOff>
    </xdr:from>
    <xdr:to>
      <xdr:col>1</xdr:col>
      <xdr:colOff>0</xdr:colOff>
      <xdr:row>13</xdr:row>
      <xdr:rowOff>100180</xdr:rowOff>
    </xdr:to>
    <xdr:sp>
      <xdr:nvSpPr>
        <xdr:cNvPr id="51" name="Rectangle: Rounded Corners 59">
          <a:hlinkClick xmlns:r="http://schemas.openxmlformats.org/officeDocument/2006/relationships" r:id="rId10"/>
        </xdr:cNvPr>
        <xdr:cNvSpPr/>
      </xdr:nvSpPr>
      <xdr:spPr>
        <a:xfrm>
          <a:off x="1200150" y="2397125"/>
          <a:ext cx="1174750" cy="26797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148847</xdr:rowOff>
    </xdr:from>
    <xdr:to>
      <xdr:col>0</xdr:col>
      <xdr:colOff>1770944</xdr:colOff>
      <xdr:row>15</xdr:row>
      <xdr:rowOff>22559</xdr:rowOff>
    </xdr:to>
    <xdr:sp>
      <xdr:nvSpPr>
        <xdr:cNvPr id="52" name="Rectangle: Rounded Corners 59">
          <a:hlinkClick xmlns:r="http://schemas.openxmlformats.org/officeDocument/2006/relationships" r:id="rId11"/>
        </xdr:cNvPr>
        <xdr:cNvSpPr/>
      </xdr:nvSpPr>
      <xdr:spPr>
        <a:xfrm>
          <a:off x="593090" y="2713990"/>
          <a:ext cx="1177290" cy="26733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4</xdr:col>
      <xdr:colOff>1285875</xdr:colOff>
      <xdr:row>1</xdr:row>
      <xdr:rowOff>123825</xdr:rowOff>
    </xdr:from>
    <xdr:ext cx="276225" cy="533400"/>
    <xdr:pic>
      <xdr:nvPicPr>
        <xdr:cNvPr id="2" name="image1.png" descr="Lambang Pramuka - Wikipedia bahasa Indonesia, ensiklopedia bebas"/>
        <xdr:cNvPicPr preferRelativeResize="0"/>
      </xdr:nvPicPr>
      <xdr:blipFill>
        <a:blip r:embed="rId1" cstate="print"/>
        <a:stretch>
          <a:fillRect/>
        </a:stretch>
      </xdr:blipFill>
      <xdr:spPr>
        <a:xfrm>
          <a:off x="2841625" y="307975"/>
          <a:ext cx="276225" cy="533400"/>
        </a:xfrm>
        <a:prstGeom prst="rect">
          <a:avLst/>
        </a:prstGeom>
        <a:noFill/>
      </xdr:spPr>
    </xdr:pic>
    <xdr:clientData fLocksWithSheet="0"/>
  </xdr:oneCellAnchor>
</xdr:wsDr>
</file>

<file path=xl/drawings/drawing13.xml><?xml version="1.0" encoding="utf-8"?>
<xdr:wsDr xmlns:xdr="http://schemas.openxmlformats.org/drawingml/2006/spreadsheetDrawing" xmlns:r="http://schemas.openxmlformats.org/officeDocument/2006/relationships" xmlns:a="http://schemas.openxmlformats.org/drawingml/2006/main">
  <xdr:oneCellAnchor>
    <xdr:from>
      <xdr:col>7</xdr:col>
      <xdr:colOff>266700</xdr:colOff>
      <xdr:row>0</xdr:row>
      <xdr:rowOff>0</xdr:rowOff>
    </xdr:from>
    <xdr:ext cx="285750" cy="600075"/>
    <xdr:pic>
      <xdr:nvPicPr>
        <xdr:cNvPr id="2" name="image1.png" descr="Lambang Pramuka - Wikipedia bahasa Indonesia, ensiklopedia bebas" title="Image"/>
        <xdr:cNvPicPr preferRelativeResize="0"/>
      </xdr:nvPicPr>
      <xdr:blipFill>
        <a:blip r:embed="rId1" cstate="print"/>
        <a:stretch>
          <a:fillRect/>
        </a:stretch>
      </xdr:blipFill>
      <xdr:spPr>
        <a:xfrm>
          <a:off x="7867650" y="0"/>
          <a:ext cx="285750" cy="600075"/>
        </a:xfrm>
        <a:prstGeom prst="rect">
          <a:avLst/>
        </a:prstGeom>
        <a:noFill/>
      </xdr:spPr>
    </xdr:pic>
    <xdr:clientData fLocksWithSheet="0"/>
  </xdr:oneCellAnchor>
  <xdr:twoCellAnchor>
    <xdr:from>
      <xdr:col>0</xdr:col>
      <xdr:colOff>0</xdr:colOff>
      <xdr:row>3</xdr:row>
      <xdr:rowOff>139693</xdr:rowOff>
    </xdr:from>
    <xdr:to>
      <xdr:col>0</xdr:col>
      <xdr:colOff>1174750</xdr:colOff>
      <xdr:row>5</xdr:row>
      <xdr:rowOff>174265</xdr:rowOff>
    </xdr:to>
    <xdr:sp>
      <xdr:nvSpPr>
        <xdr:cNvPr id="75" name="Rectangle: Rounded Corners 56">
          <a:hlinkClick xmlns:r="http://schemas.openxmlformats.org/officeDocument/2006/relationships" r:id="rId2"/>
        </xdr:cNvPr>
        <xdr:cNvSpPr/>
      </xdr:nvSpPr>
      <xdr:spPr>
        <a:xfrm>
          <a:off x="0" y="710565"/>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27510</xdr:rowOff>
    </xdr:from>
    <xdr:to>
      <xdr:col>0</xdr:col>
      <xdr:colOff>1174750</xdr:colOff>
      <xdr:row>8</xdr:row>
      <xdr:rowOff>47970</xdr:rowOff>
    </xdr:to>
    <xdr:sp>
      <xdr:nvSpPr>
        <xdr:cNvPr id="76" name="Rectangle: Rounded Corners 57">
          <a:hlinkClick xmlns:r="http://schemas.openxmlformats.org/officeDocument/2006/relationships" r:id="rId3"/>
        </xdr:cNvPr>
        <xdr:cNvSpPr/>
      </xdr:nvSpPr>
      <xdr:spPr>
        <a:xfrm>
          <a:off x="0" y="1183005"/>
          <a:ext cx="1174750" cy="40767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133343</xdr:rowOff>
    </xdr:from>
    <xdr:to>
      <xdr:col>0</xdr:col>
      <xdr:colOff>2374900</xdr:colOff>
      <xdr:row>5</xdr:row>
      <xdr:rowOff>167915</xdr:rowOff>
    </xdr:to>
    <xdr:sp>
      <xdr:nvSpPr>
        <xdr:cNvPr id="77" name="Rectangle: Rounded Corners 58">
          <a:hlinkClick xmlns:r="http://schemas.openxmlformats.org/officeDocument/2006/relationships" r:id="rId4"/>
        </xdr:cNvPr>
        <xdr:cNvSpPr/>
      </xdr:nvSpPr>
      <xdr:spPr>
        <a:xfrm>
          <a:off x="1200150" y="704215"/>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27510</xdr:rowOff>
    </xdr:from>
    <xdr:to>
      <xdr:col>1</xdr:col>
      <xdr:colOff>0</xdr:colOff>
      <xdr:row>8</xdr:row>
      <xdr:rowOff>47970</xdr:rowOff>
    </xdr:to>
    <xdr:sp>
      <xdr:nvSpPr>
        <xdr:cNvPr id="78" name="Rectangle: Rounded Corners 59">
          <a:hlinkClick xmlns:r="http://schemas.openxmlformats.org/officeDocument/2006/relationships" r:id="rId5"/>
        </xdr:cNvPr>
        <xdr:cNvSpPr/>
      </xdr:nvSpPr>
      <xdr:spPr>
        <a:xfrm>
          <a:off x="1200150" y="1183005"/>
          <a:ext cx="1174750" cy="40767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0</xdr:col>
      <xdr:colOff>2374900</xdr:colOff>
      <xdr:row>3</xdr:row>
      <xdr:rowOff>64904</xdr:rowOff>
    </xdr:to>
    <xdr:sp>
      <xdr:nvSpPr>
        <xdr:cNvPr id="79"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143220</xdr:rowOff>
    </xdr:from>
    <xdr:to>
      <xdr:col>1</xdr:col>
      <xdr:colOff>0</xdr:colOff>
      <xdr:row>10</xdr:row>
      <xdr:rowOff>76193</xdr:rowOff>
    </xdr:to>
    <xdr:sp>
      <xdr:nvSpPr>
        <xdr:cNvPr id="80" name="Rectangle: Rounded Corners 60"/>
        <xdr:cNvSpPr/>
      </xdr:nvSpPr>
      <xdr:spPr>
        <a:xfrm>
          <a:off x="0" y="1685925"/>
          <a:ext cx="2374900" cy="29781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100189</xdr:rowOff>
    </xdr:to>
    <xdr:sp>
      <xdr:nvSpPr>
        <xdr:cNvPr id="81"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162271</xdr:rowOff>
    </xdr:from>
    <xdr:to>
      <xdr:col>0</xdr:col>
      <xdr:colOff>1174750</xdr:colOff>
      <xdr:row>12</xdr:row>
      <xdr:rowOff>50995</xdr:rowOff>
    </xdr:to>
    <xdr:sp>
      <xdr:nvSpPr>
        <xdr:cNvPr id="82" name="Rectangle: Rounded Corners 56">
          <a:hlinkClick xmlns:r="http://schemas.openxmlformats.org/officeDocument/2006/relationships" r:id="rId7"/>
        </xdr:cNvPr>
        <xdr:cNvSpPr/>
      </xdr:nvSpPr>
      <xdr:spPr>
        <a:xfrm>
          <a:off x="0" y="20701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106523</xdr:rowOff>
    </xdr:from>
    <xdr:to>
      <xdr:col>0</xdr:col>
      <xdr:colOff>1174750</xdr:colOff>
      <xdr:row>13</xdr:row>
      <xdr:rowOff>184846</xdr:rowOff>
    </xdr:to>
    <xdr:sp>
      <xdr:nvSpPr>
        <xdr:cNvPr id="83" name="Rectangle: Rounded Corners 57">
          <a:hlinkClick xmlns:r="http://schemas.openxmlformats.org/officeDocument/2006/relationships" r:id="rId8"/>
        </xdr:cNvPr>
        <xdr:cNvSpPr/>
      </xdr:nvSpPr>
      <xdr:spPr>
        <a:xfrm>
          <a:off x="0" y="23952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170033</xdr:rowOff>
    </xdr:from>
    <xdr:to>
      <xdr:col>0</xdr:col>
      <xdr:colOff>2374900</xdr:colOff>
      <xdr:row>12</xdr:row>
      <xdr:rowOff>58757</xdr:rowOff>
    </xdr:to>
    <xdr:sp>
      <xdr:nvSpPr>
        <xdr:cNvPr id="84" name="Rectangle: Rounded Corners 58">
          <a:hlinkClick xmlns:r="http://schemas.openxmlformats.org/officeDocument/2006/relationships" r:id="rId9"/>
        </xdr:cNvPr>
        <xdr:cNvSpPr/>
      </xdr:nvSpPr>
      <xdr:spPr>
        <a:xfrm>
          <a:off x="1200150" y="20777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113579</xdr:rowOff>
    </xdr:from>
    <xdr:to>
      <xdr:col>1</xdr:col>
      <xdr:colOff>0</xdr:colOff>
      <xdr:row>14</xdr:row>
      <xdr:rowOff>1402</xdr:rowOff>
    </xdr:to>
    <xdr:sp>
      <xdr:nvSpPr>
        <xdr:cNvPr id="85" name="Rectangle: Rounded Corners 59">
          <a:hlinkClick xmlns:r="http://schemas.openxmlformats.org/officeDocument/2006/relationships" r:id="rId10"/>
        </xdr:cNvPr>
        <xdr:cNvSpPr/>
      </xdr:nvSpPr>
      <xdr:spPr>
        <a:xfrm>
          <a:off x="1200150" y="240220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50069</xdr:rowOff>
    </xdr:from>
    <xdr:to>
      <xdr:col>0</xdr:col>
      <xdr:colOff>1770944</xdr:colOff>
      <xdr:row>15</xdr:row>
      <xdr:rowOff>128392</xdr:rowOff>
    </xdr:to>
    <xdr:sp>
      <xdr:nvSpPr>
        <xdr:cNvPr id="86" name="Rectangle: Rounded Corners 59">
          <a:hlinkClick xmlns:r="http://schemas.openxmlformats.org/officeDocument/2006/relationships" r:id="rId11"/>
        </xdr:cNvPr>
        <xdr:cNvSpPr/>
      </xdr:nvSpPr>
      <xdr:spPr>
        <a:xfrm>
          <a:off x="593090" y="27197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oneCellAnchor>
    <xdr:from>
      <xdr:col>3</xdr:col>
      <xdr:colOff>2828925</xdr:colOff>
      <xdr:row>1</xdr:row>
      <xdr:rowOff>9525</xdr:rowOff>
    </xdr:from>
    <xdr:ext cx="304800" cy="647700"/>
    <xdr:pic>
      <xdr:nvPicPr>
        <xdr:cNvPr id="2" name="image1.png" descr="Lambang Pramuka - Wikipedia bahasa Indonesia, ensiklopedia bebas"/>
        <xdr:cNvPicPr preferRelativeResize="0"/>
      </xdr:nvPicPr>
      <xdr:blipFill>
        <a:blip r:embed="rId1" cstate="print"/>
        <a:stretch>
          <a:fillRect/>
        </a:stretch>
      </xdr:blipFill>
      <xdr:spPr>
        <a:xfrm>
          <a:off x="4657725" y="193675"/>
          <a:ext cx="304800" cy="64770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3</xdr:row>
      <xdr:rowOff>85725</xdr:rowOff>
    </xdr:from>
    <xdr:ext cx="323850" cy="552450"/>
    <xdr:pic>
      <xdr:nvPicPr>
        <xdr:cNvPr id="2" name="image1.png" descr="Lambang Pramuka - Wikipedia bahasa Indonesia, ensiklopedia bebas"/>
        <xdr:cNvPicPr preferRelativeResize="0"/>
      </xdr:nvPicPr>
      <xdr:blipFill>
        <a:blip r:embed="rId1" cstate="print"/>
        <a:stretch>
          <a:fillRect/>
        </a:stretch>
      </xdr:blipFill>
      <xdr:spPr>
        <a:xfrm>
          <a:off x="5283200" y="635000"/>
          <a:ext cx="323850" cy="552450"/>
        </a:xfrm>
        <a:prstGeom prst="rect">
          <a:avLst/>
        </a:prstGeom>
        <a:noFill/>
      </xdr:spPr>
    </xdr:pic>
    <xdr:clientData fLocksWithSheet="0"/>
  </xdr:oneCellAnchor>
  <xdr:twoCellAnchor>
    <xdr:from>
      <xdr:col>0</xdr:col>
      <xdr:colOff>0</xdr:colOff>
      <xdr:row>3</xdr:row>
      <xdr:rowOff>165093</xdr:rowOff>
    </xdr:from>
    <xdr:to>
      <xdr:col>0</xdr:col>
      <xdr:colOff>1174750</xdr:colOff>
      <xdr:row>5</xdr:row>
      <xdr:rowOff>130521</xdr:rowOff>
    </xdr:to>
    <xdr:sp>
      <xdr:nvSpPr>
        <xdr:cNvPr id="15" name="Rectangle: Rounded Corners 56">
          <a:hlinkClick xmlns:r="http://schemas.openxmlformats.org/officeDocument/2006/relationships" r:id="rId2"/>
        </xdr:cNvPr>
        <xdr:cNvSpPr/>
      </xdr:nvSpPr>
      <xdr:spPr>
        <a:xfrm>
          <a:off x="0" y="713740"/>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3521</xdr:rowOff>
    </xdr:from>
    <xdr:to>
      <xdr:col>0</xdr:col>
      <xdr:colOff>1174750</xdr:colOff>
      <xdr:row>8</xdr:row>
      <xdr:rowOff>56437</xdr:rowOff>
    </xdr:to>
    <xdr:sp>
      <xdr:nvSpPr>
        <xdr:cNvPr id="16" name="Rectangle: Rounded Corners 57">
          <a:hlinkClick xmlns:r="http://schemas.openxmlformats.org/officeDocument/2006/relationships" r:id="rId3"/>
        </xdr:cNvPr>
        <xdr:cNvSpPr/>
      </xdr:nvSpPr>
      <xdr:spPr>
        <a:xfrm>
          <a:off x="0" y="1187450"/>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158743</xdr:rowOff>
    </xdr:from>
    <xdr:to>
      <xdr:col>1</xdr:col>
      <xdr:colOff>0</xdr:colOff>
      <xdr:row>5</xdr:row>
      <xdr:rowOff>124171</xdr:rowOff>
    </xdr:to>
    <xdr:sp>
      <xdr:nvSpPr>
        <xdr:cNvPr id="17" name="Rectangle: Rounded Corners 58">
          <a:hlinkClick xmlns:r="http://schemas.openxmlformats.org/officeDocument/2006/relationships" r:id="rId4"/>
        </xdr:cNvPr>
        <xdr:cNvSpPr/>
      </xdr:nvSpPr>
      <xdr:spPr>
        <a:xfrm>
          <a:off x="1200150" y="707390"/>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3521</xdr:rowOff>
    </xdr:from>
    <xdr:to>
      <xdr:col>1</xdr:col>
      <xdr:colOff>2822</xdr:colOff>
      <xdr:row>8</xdr:row>
      <xdr:rowOff>56437</xdr:rowOff>
    </xdr:to>
    <xdr:sp>
      <xdr:nvSpPr>
        <xdr:cNvPr id="18" name="Rectangle: Rounded Corners 59">
          <a:hlinkClick xmlns:r="http://schemas.openxmlformats.org/officeDocument/2006/relationships" r:id="rId5"/>
        </xdr:cNvPr>
        <xdr:cNvSpPr/>
      </xdr:nvSpPr>
      <xdr:spPr>
        <a:xfrm>
          <a:off x="1200150" y="1187450"/>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90304</xdr:rowOff>
    </xdr:to>
    <xdr:sp>
      <xdr:nvSpPr>
        <xdr:cNvPr id="19" name="Rectangle: Rounded Corners 60"/>
        <xdr:cNvSpPr/>
      </xdr:nvSpPr>
      <xdr:spPr>
        <a:xfrm>
          <a:off x="0" y="348615"/>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151687</xdr:rowOff>
    </xdr:from>
    <xdr:to>
      <xdr:col>1</xdr:col>
      <xdr:colOff>2822</xdr:colOff>
      <xdr:row>9</xdr:row>
      <xdr:rowOff>190493</xdr:rowOff>
    </xdr:to>
    <xdr:sp>
      <xdr:nvSpPr>
        <xdr:cNvPr id="20" name="Rectangle: Rounded Corners 60"/>
        <xdr:cNvSpPr/>
      </xdr:nvSpPr>
      <xdr:spPr>
        <a:xfrm>
          <a:off x="0" y="1691005"/>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21" name="Rectangle: Rounded Corners 60">
          <a:hlinkClick xmlns:r="http://schemas.openxmlformats.org/officeDocument/2006/relationships" r:id="rId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22571</xdr:rowOff>
    </xdr:from>
    <xdr:to>
      <xdr:col>0</xdr:col>
      <xdr:colOff>1174750</xdr:colOff>
      <xdr:row>11</xdr:row>
      <xdr:rowOff>38295</xdr:rowOff>
    </xdr:to>
    <xdr:sp>
      <xdr:nvSpPr>
        <xdr:cNvPr id="22" name="Rectangle: Rounded Corners 56">
          <a:hlinkClick xmlns:r="http://schemas.openxmlformats.org/officeDocument/2006/relationships" r:id="rId7"/>
        </xdr:cNvPr>
        <xdr:cNvSpPr/>
      </xdr:nvSpPr>
      <xdr:spPr>
        <a:xfrm>
          <a:off x="0" y="20701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93823</xdr:rowOff>
    </xdr:from>
    <xdr:to>
      <xdr:col>0</xdr:col>
      <xdr:colOff>1174750</xdr:colOff>
      <xdr:row>12</xdr:row>
      <xdr:rowOff>108646</xdr:rowOff>
    </xdr:to>
    <xdr:sp>
      <xdr:nvSpPr>
        <xdr:cNvPr id="23" name="Rectangle: Rounded Corners 57">
          <a:hlinkClick xmlns:r="http://schemas.openxmlformats.org/officeDocument/2006/relationships" r:id="rId8"/>
        </xdr:cNvPr>
        <xdr:cNvSpPr/>
      </xdr:nvSpPr>
      <xdr:spPr>
        <a:xfrm>
          <a:off x="0" y="23952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30333</xdr:rowOff>
    </xdr:from>
    <xdr:to>
      <xdr:col>1</xdr:col>
      <xdr:colOff>0</xdr:colOff>
      <xdr:row>11</xdr:row>
      <xdr:rowOff>46057</xdr:rowOff>
    </xdr:to>
    <xdr:sp>
      <xdr:nvSpPr>
        <xdr:cNvPr id="24" name="Rectangle: Rounded Corners 58">
          <a:hlinkClick xmlns:r="http://schemas.openxmlformats.org/officeDocument/2006/relationships" r:id="rId9"/>
        </xdr:cNvPr>
        <xdr:cNvSpPr/>
      </xdr:nvSpPr>
      <xdr:spPr>
        <a:xfrm>
          <a:off x="1200150" y="20777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100879</xdr:rowOff>
    </xdr:from>
    <xdr:to>
      <xdr:col>1</xdr:col>
      <xdr:colOff>2822</xdr:colOff>
      <xdr:row>12</xdr:row>
      <xdr:rowOff>115702</xdr:rowOff>
    </xdr:to>
    <xdr:sp>
      <xdr:nvSpPr>
        <xdr:cNvPr id="25" name="Rectangle: Rounded Corners 59">
          <a:hlinkClick xmlns:r="http://schemas.openxmlformats.org/officeDocument/2006/relationships" r:id="rId10"/>
        </xdr:cNvPr>
        <xdr:cNvSpPr/>
      </xdr:nvSpPr>
      <xdr:spPr>
        <a:xfrm>
          <a:off x="1200150" y="24022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12</xdr:row>
      <xdr:rowOff>164369</xdr:rowOff>
    </xdr:from>
    <xdr:to>
      <xdr:col>0</xdr:col>
      <xdr:colOff>1770944</xdr:colOff>
      <xdr:row>14</xdr:row>
      <xdr:rowOff>77592</xdr:rowOff>
    </xdr:to>
    <xdr:sp>
      <xdr:nvSpPr>
        <xdr:cNvPr id="26" name="Rectangle: Rounded Corners 59">
          <a:hlinkClick xmlns:r="http://schemas.openxmlformats.org/officeDocument/2006/relationships" r:id="rId11"/>
        </xdr:cNvPr>
        <xdr:cNvSpPr/>
      </xdr:nvSpPr>
      <xdr:spPr>
        <a:xfrm>
          <a:off x="593090" y="27197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377825</xdr:colOff>
      <xdr:row>1</xdr:row>
      <xdr:rowOff>3175</xdr:rowOff>
    </xdr:from>
    <xdr:ext cx="333375" cy="695325"/>
    <xdr:pic>
      <xdr:nvPicPr>
        <xdr:cNvPr id="2" name="image1.png" descr="Lambang Pramuka - Wikipedia bahasa Indonesia, ensiklopedia bebas"/>
        <xdr:cNvPicPr preferRelativeResize="0"/>
      </xdr:nvPicPr>
      <xdr:blipFill>
        <a:blip r:embed="rId1" cstate="print"/>
        <a:stretch>
          <a:fillRect/>
        </a:stretch>
      </xdr:blipFill>
      <xdr:spPr>
        <a:xfrm>
          <a:off x="4930775" y="180975"/>
          <a:ext cx="333375" cy="6953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18337</xdr:rowOff>
    </xdr:to>
    <xdr:sp>
      <xdr:nvSpPr>
        <xdr:cNvPr id="4"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18337</xdr:rowOff>
    </xdr:to>
    <xdr:sp>
      <xdr:nvSpPr>
        <xdr:cNvPr id="6"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113587</xdr:rowOff>
    </xdr:from>
    <xdr:to>
      <xdr:col>1</xdr:col>
      <xdr:colOff>2822</xdr:colOff>
      <xdr:row>10</xdr:row>
      <xdr:rowOff>50793</xdr:rowOff>
    </xdr:to>
    <xdr:sp>
      <xdr:nvSpPr>
        <xdr:cNvPr id="8"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136871</xdr:rowOff>
    </xdr:from>
    <xdr:to>
      <xdr:col>0</xdr:col>
      <xdr:colOff>1174750</xdr:colOff>
      <xdr:row>12</xdr:row>
      <xdr:rowOff>12895</xdr:rowOff>
    </xdr:to>
    <xdr:sp>
      <xdr:nvSpPr>
        <xdr:cNvPr id="10"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68423</xdr:rowOff>
    </xdr:from>
    <xdr:to>
      <xdr:col>0</xdr:col>
      <xdr:colOff>1174750</xdr:colOff>
      <xdr:row>13</xdr:row>
      <xdr:rowOff>140396</xdr:rowOff>
    </xdr:to>
    <xdr:sp>
      <xdr:nvSpPr>
        <xdr:cNvPr id="11"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144633</xdr:rowOff>
    </xdr:from>
    <xdr:to>
      <xdr:col>1</xdr:col>
      <xdr:colOff>0</xdr:colOff>
      <xdr:row>12</xdr:row>
      <xdr:rowOff>20657</xdr:rowOff>
    </xdr:to>
    <xdr:sp>
      <xdr:nvSpPr>
        <xdr:cNvPr id="12"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75479</xdr:rowOff>
    </xdr:from>
    <xdr:to>
      <xdr:col>1</xdr:col>
      <xdr:colOff>2822</xdr:colOff>
      <xdr:row>13</xdr:row>
      <xdr:rowOff>147452</xdr:rowOff>
    </xdr:to>
    <xdr:sp>
      <xdr:nvSpPr>
        <xdr:cNvPr id="13"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196119</xdr:rowOff>
    </xdr:from>
    <xdr:to>
      <xdr:col>0</xdr:col>
      <xdr:colOff>1770944</xdr:colOff>
      <xdr:row>15</xdr:row>
      <xdr:rowOff>90292</xdr:rowOff>
    </xdr:to>
    <xdr:sp>
      <xdr:nvSpPr>
        <xdr:cNvPr id="14"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590550</xdr:colOff>
      <xdr:row>0</xdr:row>
      <xdr:rowOff>92075</xdr:rowOff>
    </xdr:from>
    <xdr:ext cx="323850" cy="574675"/>
    <xdr:pic>
      <xdr:nvPicPr>
        <xdr:cNvPr id="2" name="image1.png" descr="Lambang Pramuka - Wikipedia bahasa Indonesia, ensiklopedia bebas"/>
        <xdr:cNvPicPr preferRelativeResize="0"/>
      </xdr:nvPicPr>
      <xdr:blipFill>
        <a:blip r:embed="rId1" cstate="print"/>
        <a:stretch>
          <a:fillRect/>
        </a:stretch>
      </xdr:blipFill>
      <xdr:spPr>
        <a:xfrm>
          <a:off x="4864100" y="92075"/>
          <a:ext cx="323850" cy="574675"/>
        </a:xfrm>
        <a:prstGeom prst="rect">
          <a:avLst/>
        </a:prstGeom>
        <a:noFill/>
      </xdr:spPr>
    </xdr:pic>
    <xdr:clientData fLocksWithSheet="0"/>
  </xdr:oneCellAnchor>
  <xdr:twoCellAnchor>
    <xdr:from>
      <xdr:col>0</xdr:col>
      <xdr:colOff>0</xdr:colOff>
      <xdr:row>3</xdr:row>
      <xdr:rowOff>177793</xdr:rowOff>
    </xdr:from>
    <xdr:to>
      <xdr:col>0</xdr:col>
      <xdr:colOff>1174750</xdr:colOff>
      <xdr:row>5</xdr:row>
      <xdr:rowOff>200371</xdr:rowOff>
    </xdr:to>
    <xdr:sp>
      <xdr:nvSpPr>
        <xdr:cNvPr id="15"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22571</xdr:rowOff>
    </xdr:from>
    <xdr:to>
      <xdr:col>0</xdr:col>
      <xdr:colOff>1174750</xdr:colOff>
      <xdr:row>8</xdr:row>
      <xdr:rowOff>24687</xdr:rowOff>
    </xdr:to>
    <xdr:sp>
      <xdr:nvSpPr>
        <xdr:cNvPr id="16"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5</xdr:row>
      <xdr:rowOff>194021</xdr:rowOff>
    </xdr:to>
    <xdr:sp>
      <xdr:nvSpPr>
        <xdr:cNvPr id="17"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22571</xdr:rowOff>
    </xdr:from>
    <xdr:to>
      <xdr:col>1</xdr:col>
      <xdr:colOff>2822</xdr:colOff>
      <xdr:row>8</xdr:row>
      <xdr:rowOff>24687</xdr:rowOff>
    </xdr:to>
    <xdr:sp>
      <xdr:nvSpPr>
        <xdr:cNvPr id="18"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19"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119937</xdr:rowOff>
    </xdr:from>
    <xdr:to>
      <xdr:col>1</xdr:col>
      <xdr:colOff>2822</xdr:colOff>
      <xdr:row>10</xdr:row>
      <xdr:rowOff>57143</xdr:rowOff>
    </xdr:to>
    <xdr:sp>
      <xdr:nvSpPr>
        <xdr:cNvPr id="20"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1"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143221</xdr:rowOff>
    </xdr:from>
    <xdr:to>
      <xdr:col>0</xdr:col>
      <xdr:colOff>1174750</xdr:colOff>
      <xdr:row>12</xdr:row>
      <xdr:rowOff>57345</xdr:rowOff>
    </xdr:to>
    <xdr:sp>
      <xdr:nvSpPr>
        <xdr:cNvPr id="22"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112873</xdr:rowOff>
    </xdr:from>
    <xdr:to>
      <xdr:col>0</xdr:col>
      <xdr:colOff>1174750</xdr:colOff>
      <xdr:row>14</xdr:row>
      <xdr:rowOff>26096</xdr:rowOff>
    </xdr:to>
    <xdr:sp>
      <xdr:nvSpPr>
        <xdr:cNvPr id="23"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150983</xdr:rowOff>
    </xdr:from>
    <xdr:to>
      <xdr:col>1</xdr:col>
      <xdr:colOff>0</xdr:colOff>
      <xdr:row>12</xdr:row>
      <xdr:rowOff>65107</xdr:rowOff>
    </xdr:to>
    <xdr:sp>
      <xdr:nvSpPr>
        <xdr:cNvPr id="24"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119929</xdr:rowOff>
    </xdr:from>
    <xdr:to>
      <xdr:col>1</xdr:col>
      <xdr:colOff>2822</xdr:colOff>
      <xdr:row>14</xdr:row>
      <xdr:rowOff>33152</xdr:rowOff>
    </xdr:to>
    <xdr:sp>
      <xdr:nvSpPr>
        <xdr:cNvPr id="25"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81819</xdr:rowOff>
    </xdr:from>
    <xdr:to>
      <xdr:col>0</xdr:col>
      <xdr:colOff>1770944</xdr:colOff>
      <xdr:row>15</xdr:row>
      <xdr:rowOff>172842</xdr:rowOff>
    </xdr:to>
    <xdr:sp>
      <xdr:nvSpPr>
        <xdr:cNvPr id="26"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8</xdr:col>
      <xdr:colOff>114300</xdr:colOff>
      <xdr:row>11</xdr:row>
      <xdr:rowOff>9525</xdr:rowOff>
    </xdr:from>
    <xdr:ext cx="228600" cy="247650"/>
    <xdr:sp>
      <xdr:nvSpPr>
        <xdr:cNvPr id="2" name="Shape 3"/>
        <xdr:cNvSpPr/>
      </xdr:nvSpPr>
      <xdr:spPr>
        <a:xfrm>
          <a:off x="4883150" y="2228850"/>
          <a:ext cx="228600" cy="2476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1990725</xdr:colOff>
      <xdr:row>11</xdr:row>
      <xdr:rowOff>0</xdr:rowOff>
    </xdr:from>
    <xdr:ext cx="228600" cy="247650"/>
    <xdr:sp>
      <xdr:nvSpPr>
        <xdr:cNvPr id="3" name="Shape 3"/>
        <xdr:cNvSpPr/>
      </xdr:nvSpPr>
      <xdr:spPr>
        <a:xfrm>
          <a:off x="6759575" y="2219325"/>
          <a:ext cx="228600" cy="2476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390525</xdr:colOff>
      <xdr:row>0</xdr:row>
      <xdr:rowOff>69850</xdr:rowOff>
    </xdr:from>
    <xdr:ext cx="304800" cy="542925"/>
    <xdr:pic>
      <xdr:nvPicPr>
        <xdr:cNvPr id="4" name="image1.png" descr="Lambang Pramuka - Wikipedia bahasa Indonesia, ensiklopedia bebas"/>
        <xdr:cNvPicPr preferRelativeResize="0"/>
      </xdr:nvPicPr>
      <xdr:blipFill>
        <a:blip r:embed="rId1" cstate="print"/>
        <a:stretch>
          <a:fillRect/>
        </a:stretch>
      </xdr:blipFill>
      <xdr:spPr>
        <a:xfrm>
          <a:off x="5159375" y="69850"/>
          <a:ext cx="304800" cy="5429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22571</xdr:rowOff>
    </xdr:to>
    <xdr:sp>
      <xdr:nvSpPr>
        <xdr:cNvPr id="20"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73371</xdr:rowOff>
    </xdr:from>
    <xdr:to>
      <xdr:col>0</xdr:col>
      <xdr:colOff>1174750</xdr:colOff>
      <xdr:row>7</xdr:row>
      <xdr:rowOff>215187</xdr:rowOff>
    </xdr:to>
    <xdr:sp>
      <xdr:nvSpPr>
        <xdr:cNvPr id="21" name="Rectangle: Rounded Corners 57">
          <a:hlinkClick xmlns:r="http://schemas.openxmlformats.org/officeDocument/2006/relationships" r:id="rId3"/>
        </xdr:cNvPr>
        <xdr:cNvSpPr/>
      </xdr:nvSpPr>
      <xdr:spPr>
        <a:xfrm>
          <a:off x="0" y="1184275"/>
          <a:ext cx="117475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16221</xdr:rowOff>
    </xdr:to>
    <xdr:sp>
      <xdr:nvSpPr>
        <xdr:cNvPr id="22"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73371</xdr:rowOff>
    </xdr:from>
    <xdr:to>
      <xdr:col>1</xdr:col>
      <xdr:colOff>2822</xdr:colOff>
      <xdr:row>7</xdr:row>
      <xdr:rowOff>215187</xdr:rowOff>
    </xdr:to>
    <xdr:sp>
      <xdr:nvSpPr>
        <xdr:cNvPr id="23" name="Rectangle: Rounded Corners 59">
          <a:hlinkClick xmlns:r="http://schemas.openxmlformats.org/officeDocument/2006/relationships" r:id="rId5"/>
        </xdr:cNvPr>
        <xdr:cNvSpPr/>
      </xdr:nvSpPr>
      <xdr:spPr>
        <a:xfrm>
          <a:off x="1200150" y="1184275"/>
          <a:ext cx="117729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24"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37387</xdr:rowOff>
    </xdr:from>
    <xdr:to>
      <xdr:col>1</xdr:col>
      <xdr:colOff>2822</xdr:colOff>
      <xdr:row>9</xdr:row>
      <xdr:rowOff>133343</xdr:rowOff>
    </xdr:to>
    <xdr:sp>
      <xdr:nvSpPr>
        <xdr:cNvPr id="25" name="Rectangle: Rounded Corners 60"/>
        <xdr:cNvSpPr/>
      </xdr:nvSpPr>
      <xdr:spPr>
        <a:xfrm>
          <a:off x="0" y="1665605"/>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6"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22571</xdr:rowOff>
    </xdr:from>
    <xdr:to>
      <xdr:col>0</xdr:col>
      <xdr:colOff>1174750</xdr:colOff>
      <xdr:row>11</xdr:row>
      <xdr:rowOff>95445</xdr:rowOff>
    </xdr:to>
    <xdr:sp>
      <xdr:nvSpPr>
        <xdr:cNvPr id="27" name="Rectangle: Rounded Corners 56">
          <a:hlinkClick xmlns:r="http://schemas.openxmlformats.org/officeDocument/2006/relationships" r:id="rId7"/>
        </xdr:cNvPr>
        <xdr:cNvSpPr/>
      </xdr:nvSpPr>
      <xdr:spPr>
        <a:xfrm>
          <a:off x="0" y="20447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150973</xdr:rowOff>
    </xdr:from>
    <xdr:to>
      <xdr:col>0</xdr:col>
      <xdr:colOff>1174750</xdr:colOff>
      <xdr:row>13</xdr:row>
      <xdr:rowOff>26096</xdr:rowOff>
    </xdr:to>
    <xdr:sp>
      <xdr:nvSpPr>
        <xdr:cNvPr id="28" name="Rectangle: Rounded Corners 57">
          <a:hlinkClick xmlns:r="http://schemas.openxmlformats.org/officeDocument/2006/relationships" r:id="rId8"/>
        </xdr:cNvPr>
        <xdr:cNvSpPr/>
      </xdr:nvSpPr>
      <xdr:spPr>
        <a:xfrm>
          <a:off x="0" y="23698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30333</xdr:rowOff>
    </xdr:from>
    <xdr:to>
      <xdr:col>1</xdr:col>
      <xdr:colOff>0</xdr:colOff>
      <xdr:row>11</xdr:row>
      <xdr:rowOff>103207</xdr:rowOff>
    </xdr:to>
    <xdr:sp>
      <xdr:nvSpPr>
        <xdr:cNvPr id="29" name="Rectangle: Rounded Corners 58">
          <a:hlinkClick xmlns:r="http://schemas.openxmlformats.org/officeDocument/2006/relationships" r:id="rId9"/>
        </xdr:cNvPr>
        <xdr:cNvSpPr/>
      </xdr:nvSpPr>
      <xdr:spPr>
        <a:xfrm>
          <a:off x="1200150" y="20523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158029</xdr:rowOff>
    </xdr:from>
    <xdr:to>
      <xdr:col>1</xdr:col>
      <xdr:colOff>2822</xdr:colOff>
      <xdr:row>13</xdr:row>
      <xdr:rowOff>33152</xdr:rowOff>
    </xdr:to>
    <xdr:sp>
      <xdr:nvSpPr>
        <xdr:cNvPr id="30" name="Rectangle: Rounded Corners 59">
          <a:hlinkClick xmlns:r="http://schemas.openxmlformats.org/officeDocument/2006/relationships" r:id="rId10"/>
        </xdr:cNvPr>
        <xdr:cNvSpPr/>
      </xdr:nvSpPr>
      <xdr:spPr>
        <a:xfrm>
          <a:off x="1200150" y="23768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81819</xdr:rowOff>
    </xdr:from>
    <xdr:to>
      <xdr:col>0</xdr:col>
      <xdr:colOff>1770944</xdr:colOff>
      <xdr:row>14</xdr:row>
      <xdr:rowOff>153792</xdr:rowOff>
    </xdr:to>
    <xdr:sp>
      <xdr:nvSpPr>
        <xdr:cNvPr id="31" name="Rectangle: Rounded Corners 59">
          <a:hlinkClick xmlns:r="http://schemas.openxmlformats.org/officeDocument/2006/relationships" r:id="rId11"/>
        </xdr:cNvPr>
        <xdr:cNvSpPr/>
      </xdr:nvSpPr>
      <xdr:spPr>
        <a:xfrm>
          <a:off x="593090" y="26943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5</xdr:col>
      <xdr:colOff>476250</xdr:colOff>
      <xdr:row>1</xdr:row>
      <xdr:rowOff>161925</xdr:rowOff>
    </xdr:from>
    <xdr:ext cx="400050" cy="809625"/>
    <xdr:pic>
      <xdr:nvPicPr>
        <xdr:cNvPr id="2" name="image1.png" descr="Lambang Pramuka - Wikipedia bahasa Indonesia, ensiklopedia bebas"/>
        <xdr:cNvPicPr preferRelativeResize="0"/>
      </xdr:nvPicPr>
      <xdr:blipFill>
        <a:blip r:embed="rId1" cstate="print"/>
        <a:stretch>
          <a:fillRect/>
        </a:stretch>
      </xdr:blipFill>
      <xdr:spPr>
        <a:xfrm>
          <a:off x="5010150" y="339725"/>
          <a:ext cx="400050" cy="8096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15"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94537</xdr:rowOff>
    </xdr:to>
    <xdr:sp>
      <xdr:nvSpPr>
        <xdr:cNvPr id="16"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17"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94537</xdr:rowOff>
    </xdr:to>
    <xdr:sp>
      <xdr:nvSpPr>
        <xdr:cNvPr id="18"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19"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11987</xdr:rowOff>
    </xdr:from>
    <xdr:to>
      <xdr:col>1</xdr:col>
      <xdr:colOff>2822</xdr:colOff>
      <xdr:row>10</xdr:row>
      <xdr:rowOff>126993</xdr:rowOff>
    </xdr:to>
    <xdr:sp>
      <xdr:nvSpPr>
        <xdr:cNvPr id="20"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1"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16221</xdr:rowOff>
    </xdr:from>
    <xdr:to>
      <xdr:col>0</xdr:col>
      <xdr:colOff>1174750</xdr:colOff>
      <xdr:row>12</xdr:row>
      <xdr:rowOff>89095</xdr:rowOff>
    </xdr:to>
    <xdr:sp>
      <xdr:nvSpPr>
        <xdr:cNvPr id="22"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144623</xdr:rowOff>
    </xdr:from>
    <xdr:to>
      <xdr:col>0</xdr:col>
      <xdr:colOff>1174750</xdr:colOff>
      <xdr:row>14</xdr:row>
      <xdr:rowOff>19746</xdr:rowOff>
    </xdr:to>
    <xdr:sp>
      <xdr:nvSpPr>
        <xdr:cNvPr id="23"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23983</xdr:rowOff>
    </xdr:from>
    <xdr:to>
      <xdr:col>1</xdr:col>
      <xdr:colOff>0</xdr:colOff>
      <xdr:row>12</xdr:row>
      <xdr:rowOff>96857</xdr:rowOff>
    </xdr:to>
    <xdr:sp>
      <xdr:nvSpPr>
        <xdr:cNvPr id="24"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151679</xdr:rowOff>
    </xdr:from>
    <xdr:to>
      <xdr:col>1</xdr:col>
      <xdr:colOff>2822</xdr:colOff>
      <xdr:row>14</xdr:row>
      <xdr:rowOff>26802</xdr:rowOff>
    </xdr:to>
    <xdr:sp>
      <xdr:nvSpPr>
        <xdr:cNvPr id="25"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75469</xdr:rowOff>
    </xdr:from>
    <xdr:to>
      <xdr:col>0</xdr:col>
      <xdr:colOff>1770944</xdr:colOff>
      <xdr:row>15</xdr:row>
      <xdr:rowOff>147442</xdr:rowOff>
    </xdr:to>
    <xdr:sp>
      <xdr:nvSpPr>
        <xdr:cNvPr id="26"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6</xdr:col>
      <xdr:colOff>781050</xdr:colOff>
      <xdr:row>0</xdr:row>
      <xdr:rowOff>128588</xdr:rowOff>
    </xdr:from>
    <xdr:ext cx="304800" cy="688975"/>
    <xdr:pic>
      <xdr:nvPicPr>
        <xdr:cNvPr id="3" name="image1.png" descr="Lambang Pramuka - Wikipedia bahasa Indonesia, ensiklopedia bebas"/>
        <xdr:cNvPicPr preferRelativeResize="0"/>
      </xdr:nvPicPr>
      <xdr:blipFill>
        <a:blip r:embed="rId1" cstate="print"/>
        <a:stretch>
          <a:fillRect/>
        </a:stretch>
      </xdr:blipFill>
      <xdr:spPr>
        <a:xfrm>
          <a:off x="8350250" y="128270"/>
          <a:ext cx="304800" cy="688975"/>
        </a:xfrm>
        <a:prstGeom prst="rect">
          <a:avLst/>
        </a:prstGeom>
        <a:noFill/>
      </xdr:spPr>
    </xdr:pic>
    <xdr:clientData fLocksWithSheet="0"/>
  </xdr:oneCellAnchor>
  <xdr:twoCellAnchor>
    <xdr:from>
      <xdr:col>0</xdr:col>
      <xdr:colOff>0</xdr:colOff>
      <xdr:row>3</xdr:row>
      <xdr:rowOff>155568</xdr:rowOff>
    </xdr:from>
    <xdr:to>
      <xdr:col>0</xdr:col>
      <xdr:colOff>1174750</xdr:colOff>
      <xdr:row>6</xdr:row>
      <xdr:rowOff>14633</xdr:rowOff>
    </xdr:to>
    <xdr:sp>
      <xdr:nvSpPr>
        <xdr:cNvPr id="46" name="Rectangle: Rounded Corners 56">
          <a:hlinkClick xmlns:r="http://schemas.openxmlformats.org/officeDocument/2006/relationships" r:id="rId2"/>
        </xdr:cNvPr>
        <xdr:cNvSpPr/>
      </xdr:nvSpPr>
      <xdr:spPr>
        <a:xfrm>
          <a:off x="0" y="713740"/>
          <a:ext cx="1174750" cy="42481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65433</xdr:rowOff>
    </xdr:from>
    <xdr:to>
      <xdr:col>0</xdr:col>
      <xdr:colOff>1174750</xdr:colOff>
      <xdr:row>8</xdr:row>
      <xdr:rowOff>77074</xdr:rowOff>
    </xdr:to>
    <xdr:sp>
      <xdr:nvSpPr>
        <xdr:cNvPr id="47" name="Rectangle: Rounded Corners 57">
          <a:hlinkClick xmlns:r="http://schemas.openxmlformats.org/officeDocument/2006/relationships" r:id="rId3"/>
        </xdr:cNvPr>
        <xdr:cNvSpPr/>
      </xdr:nvSpPr>
      <xdr:spPr>
        <a:xfrm>
          <a:off x="0" y="1189355"/>
          <a:ext cx="1174750" cy="4051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149218</xdr:rowOff>
    </xdr:from>
    <xdr:to>
      <xdr:col>1</xdr:col>
      <xdr:colOff>1587</xdr:colOff>
      <xdr:row>6</xdr:row>
      <xdr:rowOff>8283</xdr:rowOff>
    </xdr:to>
    <xdr:sp>
      <xdr:nvSpPr>
        <xdr:cNvPr id="48" name="Rectangle: Rounded Corners 58">
          <a:hlinkClick xmlns:r="http://schemas.openxmlformats.org/officeDocument/2006/relationships" r:id="rId4"/>
        </xdr:cNvPr>
        <xdr:cNvSpPr/>
      </xdr:nvSpPr>
      <xdr:spPr>
        <a:xfrm>
          <a:off x="1200150" y="707390"/>
          <a:ext cx="1176020" cy="42481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65433</xdr:rowOff>
    </xdr:from>
    <xdr:to>
      <xdr:col>1</xdr:col>
      <xdr:colOff>4409</xdr:colOff>
      <xdr:row>8</xdr:row>
      <xdr:rowOff>77074</xdr:rowOff>
    </xdr:to>
    <xdr:sp>
      <xdr:nvSpPr>
        <xdr:cNvPr id="49" name="Rectangle: Rounded Corners 59">
          <a:hlinkClick xmlns:r="http://schemas.openxmlformats.org/officeDocument/2006/relationships" r:id="rId5"/>
        </xdr:cNvPr>
        <xdr:cNvSpPr/>
      </xdr:nvSpPr>
      <xdr:spPr>
        <a:xfrm>
          <a:off x="1200150" y="1189355"/>
          <a:ext cx="1178560" cy="4051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171090</xdr:rowOff>
    </xdr:from>
    <xdr:to>
      <xdr:col>1</xdr:col>
      <xdr:colOff>1587</xdr:colOff>
      <xdr:row>3</xdr:row>
      <xdr:rowOff>80779</xdr:rowOff>
    </xdr:to>
    <xdr:sp>
      <xdr:nvSpPr>
        <xdr:cNvPr id="50" name="Rectangle: Rounded Corners 60"/>
        <xdr:cNvSpPr/>
      </xdr:nvSpPr>
      <xdr:spPr>
        <a:xfrm>
          <a:off x="0" y="348615"/>
          <a:ext cx="237617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172324</xdr:rowOff>
    </xdr:from>
    <xdr:to>
      <xdr:col>1</xdr:col>
      <xdr:colOff>4409</xdr:colOff>
      <xdr:row>10</xdr:row>
      <xdr:rowOff>76193</xdr:rowOff>
    </xdr:to>
    <xdr:sp>
      <xdr:nvSpPr>
        <xdr:cNvPr id="51" name="Rectangle: Rounded Corners 60"/>
        <xdr:cNvSpPr/>
      </xdr:nvSpPr>
      <xdr:spPr>
        <a:xfrm>
          <a:off x="0" y="1689735"/>
          <a:ext cx="2378710" cy="30035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1587</xdr:colOff>
      <xdr:row>1</xdr:row>
      <xdr:rowOff>116064</xdr:rowOff>
    </xdr:to>
    <xdr:sp>
      <xdr:nvSpPr>
        <xdr:cNvPr id="52" name="Rectangle: Rounded Corners 60">
          <a:hlinkClick xmlns:r="http://schemas.openxmlformats.org/officeDocument/2006/relationships" r:id="rId6"/>
        </xdr:cNvPr>
        <xdr:cNvSpPr/>
      </xdr:nvSpPr>
      <xdr:spPr>
        <a:xfrm>
          <a:off x="0" y="0"/>
          <a:ext cx="237617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51146</xdr:rowOff>
    </xdr:from>
    <xdr:to>
      <xdr:col>0</xdr:col>
      <xdr:colOff>1174750</xdr:colOff>
      <xdr:row>12</xdr:row>
      <xdr:rowOff>146245</xdr:rowOff>
    </xdr:to>
    <xdr:sp>
      <xdr:nvSpPr>
        <xdr:cNvPr id="53" name="Rectangle: Rounded Corners 56">
          <a:hlinkClick xmlns:r="http://schemas.openxmlformats.org/officeDocument/2006/relationships" r:id="rId7"/>
        </xdr:cNvPr>
        <xdr:cNvSpPr/>
      </xdr:nvSpPr>
      <xdr:spPr>
        <a:xfrm>
          <a:off x="0" y="2073275"/>
          <a:ext cx="1174750" cy="2762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27148</xdr:rowOff>
    </xdr:from>
    <xdr:to>
      <xdr:col>0</xdr:col>
      <xdr:colOff>1174750</xdr:colOff>
      <xdr:row>14</xdr:row>
      <xdr:rowOff>121346</xdr:rowOff>
    </xdr:to>
    <xdr:sp>
      <xdr:nvSpPr>
        <xdr:cNvPr id="54" name="Rectangle: Rounded Corners 57">
          <a:hlinkClick xmlns:r="http://schemas.openxmlformats.org/officeDocument/2006/relationships" r:id="rId8"/>
        </xdr:cNvPr>
        <xdr:cNvSpPr/>
      </xdr:nvSpPr>
      <xdr:spPr>
        <a:xfrm>
          <a:off x="0" y="2411095"/>
          <a:ext cx="1174750" cy="2755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58908</xdr:rowOff>
    </xdr:from>
    <xdr:to>
      <xdr:col>1</xdr:col>
      <xdr:colOff>1587</xdr:colOff>
      <xdr:row>12</xdr:row>
      <xdr:rowOff>154007</xdr:rowOff>
    </xdr:to>
    <xdr:sp>
      <xdr:nvSpPr>
        <xdr:cNvPr id="55" name="Rectangle: Rounded Corners 58">
          <a:hlinkClick xmlns:r="http://schemas.openxmlformats.org/officeDocument/2006/relationships" r:id="rId9"/>
        </xdr:cNvPr>
        <xdr:cNvSpPr/>
      </xdr:nvSpPr>
      <xdr:spPr>
        <a:xfrm>
          <a:off x="1200150" y="2080895"/>
          <a:ext cx="1176020" cy="2762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34204</xdr:rowOff>
    </xdr:from>
    <xdr:to>
      <xdr:col>1</xdr:col>
      <xdr:colOff>4409</xdr:colOff>
      <xdr:row>15</xdr:row>
      <xdr:rowOff>1402</xdr:rowOff>
    </xdr:to>
    <xdr:sp>
      <xdr:nvSpPr>
        <xdr:cNvPr id="56" name="Rectangle: Rounded Corners 59">
          <a:hlinkClick xmlns:r="http://schemas.openxmlformats.org/officeDocument/2006/relationships" r:id="rId10"/>
        </xdr:cNvPr>
        <xdr:cNvSpPr/>
      </xdr:nvSpPr>
      <xdr:spPr>
        <a:xfrm>
          <a:off x="1200150" y="2418080"/>
          <a:ext cx="1178560" cy="2755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15</xdr:row>
      <xdr:rowOff>50069</xdr:rowOff>
    </xdr:from>
    <xdr:to>
      <xdr:col>0</xdr:col>
      <xdr:colOff>1770944</xdr:colOff>
      <xdr:row>16</xdr:row>
      <xdr:rowOff>144267</xdr:rowOff>
    </xdr:to>
    <xdr:sp>
      <xdr:nvSpPr>
        <xdr:cNvPr id="57" name="Rectangle: Rounded Corners 59">
          <a:hlinkClick xmlns:r="http://schemas.openxmlformats.org/officeDocument/2006/relationships" r:id="rId11"/>
        </xdr:cNvPr>
        <xdr:cNvSpPr/>
      </xdr:nvSpPr>
      <xdr:spPr>
        <a:xfrm>
          <a:off x="593090" y="2741930"/>
          <a:ext cx="1177290" cy="27559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3</xdr:col>
      <xdr:colOff>2190750</xdr:colOff>
      <xdr:row>2</xdr:row>
      <xdr:rowOff>9525</xdr:rowOff>
    </xdr:from>
    <xdr:ext cx="266700" cy="571500"/>
    <xdr:pic>
      <xdr:nvPicPr>
        <xdr:cNvPr id="2" name="image1.png" descr="Lambang Pramuka - Wikipedia bahasa Indonesia, ensiklopedia bebas"/>
        <xdr:cNvPicPr preferRelativeResize="0"/>
      </xdr:nvPicPr>
      <xdr:blipFill>
        <a:blip r:embed="rId1" cstate="print"/>
        <a:stretch>
          <a:fillRect/>
        </a:stretch>
      </xdr:blipFill>
      <xdr:spPr>
        <a:xfrm>
          <a:off x="4019550" y="377825"/>
          <a:ext cx="266700" cy="571500"/>
        </a:xfrm>
        <a:prstGeom prst="rect">
          <a:avLst/>
        </a:prstGeom>
        <a:noFill/>
      </xdr:spPr>
    </xdr:pic>
    <xdr:clientData fLocksWithSheet="0"/>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7</xdr:col>
      <xdr:colOff>555625</xdr:colOff>
      <xdr:row>0</xdr:row>
      <xdr:rowOff>0</xdr:rowOff>
    </xdr:from>
    <xdr:ext cx="304800" cy="701675"/>
    <xdr:pic>
      <xdr:nvPicPr>
        <xdr:cNvPr id="2" name="image1.png" descr="Lambang Pramuka - Wikipedia bahasa Indonesia, ensiklopedia bebas"/>
        <xdr:cNvPicPr preferRelativeResize="0"/>
      </xdr:nvPicPr>
      <xdr:blipFill>
        <a:blip r:embed="rId1" cstate="print"/>
        <a:stretch>
          <a:fillRect/>
        </a:stretch>
      </xdr:blipFill>
      <xdr:spPr>
        <a:xfrm>
          <a:off x="7807325" y="0"/>
          <a:ext cx="304800" cy="701675"/>
        </a:xfrm>
        <a:prstGeom prst="rect">
          <a:avLst/>
        </a:prstGeom>
        <a:noFill/>
      </xdr:spPr>
    </xdr:pic>
    <xdr:clientData fLocksWithSheet="0"/>
  </xdr:oneCellAnchor>
  <xdr:twoCellAnchor>
    <xdr:from>
      <xdr:col>0</xdr:col>
      <xdr:colOff>0</xdr:colOff>
      <xdr:row>3</xdr:row>
      <xdr:rowOff>132637</xdr:rowOff>
    </xdr:from>
    <xdr:to>
      <xdr:col>0</xdr:col>
      <xdr:colOff>1174750</xdr:colOff>
      <xdr:row>5</xdr:row>
      <xdr:rowOff>167210</xdr:rowOff>
    </xdr:to>
    <xdr:sp>
      <xdr:nvSpPr>
        <xdr:cNvPr id="24" name="Rectangle: Rounded Corners 56">
          <a:hlinkClick xmlns:r="http://schemas.openxmlformats.org/officeDocument/2006/relationships" r:id="rId2"/>
        </xdr:cNvPr>
        <xdr:cNvSpPr/>
      </xdr:nvSpPr>
      <xdr:spPr>
        <a:xfrm>
          <a:off x="0" y="709930"/>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20454</xdr:rowOff>
    </xdr:from>
    <xdr:to>
      <xdr:col>0</xdr:col>
      <xdr:colOff>1174750</xdr:colOff>
      <xdr:row>8</xdr:row>
      <xdr:rowOff>55026</xdr:rowOff>
    </xdr:to>
    <xdr:sp>
      <xdr:nvSpPr>
        <xdr:cNvPr id="25" name="Rectangle: Rounded Corners 57">
          <a:hlinkClick xmlns:r="http://schemas.openxmlformats.org/officeDocument/2006/relationships" r:id="rId3"/>
        </xdr:cNvPr>
        <xdr:cNvSpPr/>
      </xdr:nvSpPr>
      <xdr:spPr>
        <a:xfrm>
          <a:off x="0" y="1182370"/>
          <a:ext cx="1174750" cy="40894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126287</xdr:rowOff>
    </xdr:from>
    <xdr:to>
      <xdr:col>0</xdr:col>
      <xdr:colOff>2374900</xdr:colOff>
      <xdr:row>5</xdr:row>
      <xdr:rowOff>160860</xdr:rowOff>
    </xdr:to>
    <xdr:sp>
      <xdr:nvSpPr>
        <xdr:cNvPr id="26" name="Rectangle: Rounded Corners 58">
          <a:hlinkClick xmlns:r="http://schemas.openxmlformats.org/officeDocument/2006/relationships" r:id="rId4"/>
        </xdr:cNvPr>
        <xdr:cNvSpPr/>
      </xdr:nvSpPr>
      <xdr:spPr>
        <a:xfrm>
          <a:off x="1200150" y="703580"/>
          <a:ext cx="1174750" cy="42227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20454</xdr:rowOff>
    </xdr:from>
    <xdr:to>
      <xdr:col>1</xdr:col>
      <xdr:colOff>0</xdr:colOff>
      <xdr:row>8</xdr:row>
      <xdr:rowOff>55026</xdr:rowOff>
    </xdr:to>
    <xdr:sp>
      <xdr:nvSpPr>
        <xdr:cNvPr id="27" name="Rectangle: Rounded Corners 59">
          <a:hlinkClick xmlns:r="http://schemas.openxmlformats.org/officeDocument/2006/relationships" r:id="rId5"/>
        </xdr:cNvPr>
        <xdr:cNvSpPr/>
      </xdr:nvSpPr>
      <xdr:spPr>
        <a:xfrm>
          <a:off x="1200150" y="1182370"/>
          <a:ext cx="1174750" cy="40894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148159</xdr:rowOff>
    </xdr:from>
    <xdr:to>
      <xdr:col>0</xdr:col>
      <xdr:colOff>2374900</xdr:colOff>
      <xdr:row>3</xdr:row>
      <xdr:rowOff>57848</xdr:rowOff>
    </xdr:to>
    <xdr:sp>
      <xdr:nvSpPr>
        <xdr:cNvPr id="28" name="Rectangle: Rounded Corners 60"/>
        <xdr:cNvSpPr/>
      </xdr:nvSpPr>
      <xdr:spPr>
        <a:xfrm>
          <a:off x="0" y="344805"/>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150276</xdr:rowOff>
    </xdr:from>
    <xdr:to>
      <xdr:col>1</xdr:col>
      <xdr:colOff>0</xdr:colOff>
      <xdr:row>10</xdr:row>
      <xdr:rowOff>47971</xdr:rowOff>
    </xdr:to>
    <xdr:sp>
      <xdr:nvSpPr>
        <xdr:cNvPr id="29" name="Rectangle: Rounded Corners 60"/>
        <xdr:cNvSpPr/>
      </xdr:nvSpPr>
      <xdr:spPr>
        <a:xfrm>
          <a:off x="0" y="1686560"/>
          <a:ext cx="2374900" cy="29781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93133</xdr:rowOff>
    </xdr:to>
    <xdr:sp>
      <xdr:nvSpPr>
        <xdr:cNvPr id="30" name="Rectangle: Rounded Corners 60">
          <a:hlinkClick xmlns:r="http://schemas.openxmlformats.org/officeDocument/2006/relationships" r:id="rId6"/>
        </xdr:cNvPr>
        <xdr:cNvSpPr/>
      </xdr:nvSpPr>
      <xdr:spPr>
        <a:xfrm>
          <a:off x="0" y="0"/>
          <a:ext cx="2374900" cy="28956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134049</xdr:rowOff>
    </xdr:from>
    <xdr:to>
      <xdr:col>0</xdr:col>
      <xdr:colOff>1174750</xdr:colOff>
      <xdr:row>10</xdr:row>
      <xdr:rowOff>403773</xdr:rowOff>
    </xdr:to>
    <xdr:sp>
      <xdr:nvSpPr>
        <xdr:cNvPr id="31" name="Rectangle: Rounded Corners 56">
          <a:hlinkClick xmlns:r="http://schemas.openxmlformats.org/officeDocument/2006/relationships" r:id="rId7"/>
        </xdr:cNvPr>
        <xdr:cNvSpPr/>
      </xdr:nvSpPr>
      <xdr:spPr>
        <a:xfrm>
          <a:off x="0" y="207073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10</xdr:row>
      <xdr:rowOff>459301</xdr:rowOff>
    </xdr:from>
    <xdr:to>
      <xdr:col>0</xdr:col>
      <xdr:colOff>1174750</xdr:colOff>
      <xdr:row>11</xdr:row>
      <xdr:rowOff>36679</xdr:rowOff>
    </xdr:to>
    <xdr:sp>
      <xdr:nvSpPr>
        <xdr:cNvPr id="32" name="Rectangle: Rounded Corners 57">
          <a:hlinkClick xmlns:r="http://schemas.openxmlformats.org/officeDocument/2006/relationships" r:id="rId8"/>
        </xdr:cNvPr>
        <xdr:cNvSpPr/>
      </xdr:nvSpPr>
      <xdr:spPr>
        <a:xfrm>
          <a:off x="0" y="2395855"/>
          <a:ext cx="117475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141811</xdr:rowOff>
    </xdr:from>
    <xdr:to>
      <xdr:col>0</xdr:col>
      <xdr:colOff>2374900</xdr:colOff>
      <xdr:row>10</xdr:row>
      <xdr:rowOff>411535</xdr:rowOff>
    </xdr:to>
    <xdr:sp>
      <xdr:nvSpPr>
        <xdr:cNvPr id="33" name="Rectangle: Rounded Corners 58">
          <a:hlinkClick xmlns:r="http://schemas.openxmlformats.org/officeDocument/2006/relationships" r:id="rId9"/>
        </xdr:cNvPr>
        <xdr:cNvSpPr/>
      </xdr:nvSpPr>
      <xdr:spPr>
        <a:xfrm>
          <a:off x="1200150" y="207835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466357</xdr:rowOff>
    </xdr:from>
    <xdr:to>
      <xdr:col>1</xdr:col>
      <xdr:colOff>0</xdr:colOff>
      <xdr:row>11</xdr:row>
      <xdr:rowOff>43735</xdr:rowOff>
    </xdr:to>
    <xdr:sp>
      <xdr:nvSpPr>
        <xdr:cNvPr id="34" name="Rectangle: Rounded Corners 59">
          <a:hlinkClick xmlns:r="http://schemas.openxmlformats.org/officeDocument/2006/relationships" r:id="rId10"/>
        </xdr:cNvPr>
        <xdr:cNvSpPr/>
      </xdr:nvSpPr>
      <xdr:spPr>
        <a:xfrm>
          <a:off x="1200150" y="2402840"/>
          <a:ext cx="117475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11</xdr:row>
      <xdr:rowOff>92402</xdr:rowOff>
    </xdr:from>
    <xdr:to>
      <xdr:col>0</xdr:col>
      <xdr:colOff>1770944</xdr:colOff>
      <xdr:row>12</xdr:row>
      <xdr:rowOff>184836</xdr:rowOff>
    </xdr:to>
    <xdr:sp>
      <xdr:nvSpPr>
        <xdr:cNvPr id="35" name="Rectangle: Rounded Corners 59">
          <a:hlinkClick xmlns:r="http://schemas.openxmlformats.org/officeDocument/2006/relationships" r:id="rId11"/>
        </xdr:cNvPr>
        <xdr:cNvSpPr/>
      </xdr:nvSpPr>
      <xdr:spPr>
        <a:xfrm>
          <a:off x="593090" y="2724150"/>
          <a:ext cx="1177290" cy="27368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showGridLines="0" showRowColHeaders="0" workbookViewId="0">
      <selection activeCell="A1" sqref="A1"/>
    </sheetView>
  </sheetViews>
  <sheetFormatPr defaultColWidth="8.72727272727273" defaultRowHeight="14"/>
  <cols>
    <col min="3" max="3" width="17.2727272727273" customWidth="1"/>
  </cols>
  <sheetData>
    <row r="1" spans="1:30">
      <c r="A1" s="590"/>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row>
    <row r="2" spans="1:30">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row>
    <row r="3" spans="1:30">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row>
    <row r="4" spans="1:30">
      <c r="A4" s="590"/>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row>
    <row r="5" spans="1:30">
      <c r="A5" s="590"/>
      <c r="B5" s="590"/>
      <c r="C5" s="590"/>
      <c r="D5" s="590"/>
      <c r="E5" s="590"/>
      <c r="F5" s="591"/>
      <c r="G5" s="591"/>
      <c r="H5" s="591"/>
      <c r="I5" s="591"/>
      <c r="J5" s="591"/>
      <c r="K5" s="591"/>
      <c r="L5" s="591"/>
      <c r="M5" s="591"/>
      <c r="N5" s="591"/>
      <c r="O5" s="591"/>
      <c r="P5" s="590"/>
      <c r="Q5" s="590"/>
      <c r="R5" s="590"/>
      <c r="S5" s="590"/>
      <c r="T5" s="590"/>
      <c r="U5" s="590"/>
      <c r="V5" s="590"/>
      <c r="W5" s="590"/>
      <c r="X5" s="590"/>
      <c r="Y5" s="590"/>
      <c r="Z5" s="590"/>
      <c r="AA5" s="590"/>
      <c r="AB5" s="590"/>
      <c r="AC5" s="590"/>
      <c r="AD5" s="590"/>
    </row>
    <row r="6" spans="1:30">
      <c r="A6" s="590"/>
      <c r="B6" s="590"/>
      <c r="C6" s="590"/>
      <c r="D6" s="590"/>
      <c r="E6" s="590"/>
      <c r="F6" s="591"/>
      <c r="G6" s="591"/>
      <c r="H6" s="591"/>
      <c r="I6" s="591"/>
      <c r="J6" s="591"/>
      <c r="K6" s="591"/>
      <c r="L6" s="591"/>
      <c r="M6" s="591"/>
      <c r="N6" s="591"/>
      <c r="O6" s="591"/>
      <c r="P6" s="590"/>
      <c r="Q6" s="590"/>
      <c r="R6" s="590"/>
      <c r="S6" s="590"/>
      <c r="T6" s="590"/>
      <c r="U6" s="590"/>
      <c r="V6" s="590"/>
      <c r="W6" s="590"/>
      <c r="X6" s="590"/>
      <c r="Y6" s="590"/>
      <c r="Z6" s="590"/>
      <c r="AA6" s="590"/>
      <c r="AB6" s="590"/>
      <c r="AC6" s="590"/>
      <c r="AD6" s="590"/>
    </row>
    <row r="7" ht="32.5" customHeight="1" spans="1:30">
      <c r="A7" s="590"/>
      <c r="B7" s="590"/>
      <c r="C7" s="590"/>
      <c r="D7" s="590"/>
      <c r="E7" s="590"/>
      <c r="F7" s="591"/>
      <c r="G7" s="591"/>
      <c r="H7" s="591"/>
      <c r="I7" s="591"/>
      <c r="J7" s="591"/>
      <c r="K7" s="591"/>
      <c r="L7" s="591"/>
      <c r="M7" s="591"/>
      <c r="N7" s="591"/>
      <c r="O7" s="591"/>
      <c r="P7" s="590"/>
      <c r="Q7" s="590"/>
      <c r="R7" s="590"/>
      <c r="S7" s="590"/>
      <c r="T7" s="590"/>
      <c r="U7" s="590"/>
      <c r="V7" s="590"/>
      <c r="W7" s="590"/>
      <c r="X7" s="590"/>
      <c r="Y7" s="590"/>
      <c r="Z7" s="590"/>
      <c r="AA7" s="590"/>
      <c r="AB7" s="590"/>
      <c r="AC7" s="590"/>
      <c r="AD7" s="590"/>
    </row>
    <row r="8" ht="29" customHeight="1" spans="1:30">
      <c r="A8" s="590"/>
      <c r="B8" s="590"/>
      <c r="C8" s="590"/>
      <c r="D8" s="590"/>
      <c r="E8" s="590"/>
      <c r="F8" s="592" t="s">
        <v>0</v>
      </c>
      <c r="G8" s="592"/>
      <c r="H8" s="592"/>
      <c r="I8" s="592"/>
      <c r="J8" s="592"/>
      <c r="K8" s="592"/>
      <c r="L8" s="592"/>
      <c r="M8" s="592"/>
      <c r="N8" s="592"/>
      <c r="O8" s="592"/>
      <c r="P8" s="590"/>
      <c r="Q8" s="590"/>
      <c r="R8" s="590"/>
      <c r="S8" s="590"/>
      <c r="T8" s="590"/>
      <c r="U8" s="590"/>
      <c r="V8" s="590"/>
      <c r="W8" s="590"/>
      <c r="X8" s="590"/>
      <c r="Y8" s="590"/>
      <c r="Z8" s="590"/>
      <c r="AA8" s="590"/>
      <c r="AB8" s="590"/>
      <c r="AC8" s="590"/>
      <c r="AD8" s="590"/>
    </row>
    <row r="9" ht="19.5" customHeight="1" spans="1:30">
      <c r="A9" s="590"/>
      <c r="B9" s="590"/>
      <c r="C9" s="590"/>
      <c r="D9" s="590"/>
      <c r="E9" s="590"/>
      <c r="F9" s="593"/>
      <c r="G9" s="594" t="s">
        <v>1</v>
      </c>
      <c r="H9" s="594"/>
      <c r="I9" s="594"/>
      <c r="J9" s="594"/>
      <c r="K9" s="594"/>
      <c r="L9" s="594"/>
      <c r="M9" s="594"/>
      <c r="N9" s="594"/>
      <c r="O9" s="601"/>
      <c r="P9" s="590"/>
      <c r="Q9" s="590"/>
      <c r="R9" s="590"/>
      <c r="S9" s="590"/>
      <c r="T9" s="590"/>
      <c r="U9" s="590"/>
      <c r="V9" s="590"/>
      <c r="W9" s="590"/>
      <c r="X9" s="590"/>
      <c r="Y9" s="590"/>
      <c r="Z9" s="590"/>
      <c r="AA9" s="590"/>
      <c r="AB9" s="590"/>
      <c r="AC9" s="590"/>
      <c r="AD9" s="590"/>
    </row>
    <row r="10" ht="19.5" customHeight="1" spans="1:30">
      <c r="A10" s="590"/>
      <c r="B10" s="590"/>
      <c r="C10" s="590"/>
      <c r="D10" s="590"/>
      <c r="E10" s="590"/>
      <c r="F10" s="595"/>
      <c r="G10" s="596" t="s">
        <v>2</v>
      </c>
      <c r="H10" s="596"/>
      <c r="I10" s="596"/>
      <c r="J10" s="596"/>
      <c r="K10" s="596"/>
      <c r="L10" s="596"/>
      <c r="M10" s="596"/>
      <c r="N10" s="596"/>
      <c r="O10" s="602"/>
      <c r="P10" s="590"/>
      <c r="Q10" s="590"/>
      <c r="R10" s="590"/>
      <c r="S10" s="590"/>
      <c r="T10" s="590"/>
      <c r="U10" s="590"/>
      <c r="V10" s="590"/>
      <c r="W10" s="590"/>
      <c r="X10" s="590"/>
      <c r="Y10" s="590"/>
      <c r="Z10" s="590"/>
      <c r="AA10" s="590"/>
      <c r="AB10" s="590"/>
      <c r="AC10" s="590"/>
      <c r="AD10" s="590"/>
    </row>
    <row r="11" ht="19.5" customHeight="1" spans="1:30">
      <c r="A11" s="590"/>
      <c r="B11" s="590"/>
      <c r="C11" s="590"/>
      <c r="D11" s="590"/>
      <c r="E11" s="590"/>
      <c r="F11" s="595"/>
      <c r="G11" s="596" t="s">
        <v>3</v>
      </c>
      <c r="H11" s="596"/>
      <c r="I11" s="596"/>
      <c r="J11" s="596"/>
      <c r="K11" s="596"/>
      <c r="L11" s="596"/>
      <c r="M11" s="596"/>
      <c r="N11" s="596"/>
      <c r="O11" s="602"/>
      <c r="P11" s="590"/>
      <c r="Q11" s="590"/>
      <c r="R11" s="590"/>
      <c r="S11" s="590"/>
      <c r="T11" s="590"/>
      <c r="U11" s="590"/>
      <c r="V11" s="590"/>
      <c r="W11" s="590"/>
      <c r="X11" s="590"/>
      <c r="Y11" s="590"/>
      <c r="Z11" s="590"/>
      <c r="AA11" s="590"/>
      <c r="AB11" s="590"/>
      <c r="AC11" s="590"/>
      <c r="AD11" s="590"/>
    </row>
    <row r="12" ht="19.5" customHeight="1" spans="1:30">
      <c r="A12" s="590"/>
      <c r="B12" s="590"/>
      <c r="C12" s="590"/>
      <c r="D12" s="590"/>
      <c r="E12" s="590"/>
      <c r="F12" s="595"/>
      <c r="G12" s="596" t="s">
        <v>4</v>
      </c>
      <c r="H12" s="596"/>
      <c r="I12" s="596"/>
      <c r="J12" s="596"/>
      <c r="K12" s="596"/>
      <c r="L12" s="596"/>
      <c r="M12" s="596"/>
      <c r="N12" s="596"/>
      <c r="O12" s="602"/>
      <c r="P12" s="590"/>
      <c r="Q12" s="590"/>
      <c r="R12" s="590"/>
      <c r="S12" s="590"/>
      <c r="T12" s="590"/>
      <c r="U12" s="590"/>
      <c r="V12" s="590"/>
      <c r="W12" s="590"/>
      <c r="X12" s="590"/>
      <c r="Y12" s="590"/>
      <c r="Z12" s="590"/>
      <c r="AA12" s="590"/>
      <c r="AB12" s="590"/>
      <c r="AC12" s="590"/>
      <c r="AD12" s="590"/>
    </row>
    <row r="13" ht="8" customHeight="1" spans="1:30">
      <c r="A13" s="590"/>
      <c r="B13" s="590"/>
      <c r="C13" s="590"/>
      <c r="D13" s="590"/>
      <c r="E13" s="590"/>
      <c r="F13" s="597"/>
      <c r="G13" s="598"/>
      <c r="H13" s="598"/>
      <c r="I13" s="598"/>
      <c r="J13" s="598"/>
      <c r="K13" s="598"/>
      <c r="L13" s="598"/>
      <c r="M13" s="598"/>
      <c r="N13" s="598"/>
      <c r="O13" s="603"/>
      <c r="P13" s="590"/>
      <c r="Q13" s="590"/>
      <c r="R13" s="590"/>
      <c r="S13" s="590"/>
      <c r="T13" s="590"/>
      <c r="U13" s="590"/>
      <c r="V13" s="590"/>
      <c r="W13" s="590"/>
      <c r="X13" s="590"/>
      <c r="Y13" s="590"/>
      <c r="Z13" s="590"/>
      <c r="AA13" s="590"/>
      <c r="AB13" s="590"/>
      <c r="AC13" s="590"/>
      <c r="AD13" s="590"/>
    </row>
    <row r="14" ht="19.5" customHeight="1" spans="1:30">
      <c r="A14" s="590"/>
      <c r="B14" s="590"/>
      <c r="C14" s="590"/>
      <c r="D14" s="590"/>
      <c r="E14" s="590"/>
      <c r="F14" s="595"/>
      <c r="G14" s="596" t="s">
        <v>5</v>
      </c>
      <c r="H14" s="596"/>
      <c r="I14" s="596"/>
      <c r="J14" s="596"/>
      <c r="K14" s="596"/>
      <c r="L14" s="596"/>
      <c r="M14" s="596"/>
      <c r="N14" s="596"/>
      <c r="O14" s="602"/>
      <c r="P14" s="590"/>
      <c r="Q14" s="590"/>
      <c r="R14" s="590"/>
      <c r="S14" s="590"/>
      <c r="T14" s="590"/>
      <c r="U14" s="590"/>
      <c r="V14" s="590"/>
      <c r="W14" s="590"/>
      <c r="X14" s="590"/>
      <c r="Y14" s="590"/>
      <c r="Z14" s="590"/>
      <c r="AA14" s="590"/>
      <c r="AB14" s="590"/>
      <c r="AC14" s="590"/>
      <c r="AD14" s="590"/>
    </row>
    <row r="15" ht="19.5" customHeight="1" spans="1:30">
      <c r="A15" s="590"/>
      <c r="B15" s="590"/>
      <c r="C15" s="590"/>
      <c r="D15" s="590"/>
      <c r="E15" s="590"/>
      <c r="F15" s="599"/>
      <c r="G15" s="600" t="s">
        <v>6</v>
      </c>
      <c r="H15" s="600"/>
      <c r="I15" s="600"/>
      <c r="J15" s="600"/>
      <c r="K15" s="600"/>
      <c r="L15" s="600"/>
      <c r="M15" s="600"/>
      <c r="N15" s="600"/>
      <c r="O15" s="604"/>
      <c r="P15" s="590"/>
      <c r="Q15" s="590"/>
      <c r="R15" s="590"/>
      <c r="S15" s="590"/>
      <c r="T15" s="590"/>
      <c r="U15" s="590"/>
      <c r="V15" s="590"/>
      <c r="W15" s="590"/>
      <c r="X15" s="590"/>
      <c r="Y15" s="590"/>
      <c r="Z15" s="590"/>
      <c r="AA15" s="590"/>
      <c r="AB15" s="590"/>
      <c r="AC15" s="590"/>
      <c r="AD15" s="590"/>
    </row>
    <row r="16" spans="1:30">
      <c r="A16" s="590"/>
      <c r="B16" s="590"/>
      <c r="C16" s="590"/>
      <c r="D16" s="590"/>
      <c r="E16" s="590"/>
      <c r="F16" s="591"/>
      <c r="G16" s="591"/>
      <c r="H16" s="591"/>
      <c r="I16" s="591"/>
      <c r="J16" s="591"/>
      <c r="K16" s="591"/>
      <c r="L16" s="591"/>
      <c r="M16" s="591"/>
      <c r="N16" s="591"/>
      <c r="O16" s="591"/>
      <c r="P16" s="590"/>
      <c r="Q16" s="590"/>
      <c r="R16" s="590"/>
      <c r="S16" s="590"/>
      <c r="T16" s="590"/>
      <c r="U16" s="590"/>
      <c r="V16" s="590"/>
      <c r="W16" s="590"/>
      <c r="X16" s="590"/>
      <c r="Y16" s="590"/>
      <c r="Z16" s="590"/>
      <c r="AA16" s="590"/>
      <c r="AB16" s="590"/>
      <c r="AC16" s="590"/>
      <c r="AD16" s="590"/>
    </row>
    <row r="17" spans="1:30">
      <c r="A17" s="590"/>
      <c r="B17" s="590"/>
      <c r="C17" s="590"/>
      <c r="D17" s="590"/>
      <c r="E17" s="590"/>
      <c r="F17" s="591"/>
      <c r="G17" s="591"/>
      <c r="H17" s="591"/>
      <c r="I17" s="591"/>
      <c r="J17" s="591"/>
      <c r="K17" s="591"/>
      <c r="L17" s="591"/>
      <c r="M17" s="591"/>
      <c r="N17" s="591"/>
      <c r="O17" s="591"/>
      <c r="P17" s="590"/>
      <c r="Q17" s="590"/>
      <c r="R17" s="590"/>
      <c r="S17" s="590"/>
      <c r="T17" s="590"/>
      <c r="U17" s="590"/>
      <c r="V17" s="590"/>
      <c r="W17" s="590"/>
      <c r="X17" s="590"/>
      <c r="Y17" s="590"/>
      <c r="Z17" s="590"/>
      <c r="AA17" s="590"/>
      <c r="AB17" s="590"/>
      <c r="AC17" s="590"/>
      <c r="AD17" s="590"/>
    </row>
    <row r="18" spans="1:30">
      <c r="A18" s="590"/>
      <c r="B18" s="590"/>
      <c r="C18" s="590"/>
      <c r="D18" s="590"/>
      <c r="E18" s="590"/>
      <c r="F18" s="591"/>
      <c r="G18" s="591"/>
      <c r="H18" s="591"/>
      <c r="I18" s="591"/>
      <c r="J18" s="591"/>
      <c r="K18" s="591"/>
      <c r="L18" s="591"/>
      <c r="M18" s="591"/>
      <c r="N18" s="591"/>
      <c r="O18" s="591"/>
      <c r="P18" s="590"/>
      <c r="Q18" s="590"/>
      <c r="R18" s="590"/>
      <c r="S18" s="590"/>
      <c r="T18" s="590"/>
      <c r="U18" s="590"/>
      <c r="V18" s="590"/>
      <c r="W18" s="590"/>
      <c r="X18" s="590"/>
      <c r="Y18" s="590"/>
      <c r="Z18" s="590"/>
      <c r="AA18" s="590"/>
      <c r="AB18" s="590"/>
      <c r="AC18" s="590"/>
      <c r="AD18" s="590"/>
    </row>
    <row r="19" spans="1:30">
      <c r="A19" s="590"/>
      <c r="B19" s="590"/>
      <c r="C19" s="590"/>
      <c r="D19" s="590"/>
      <c r="E19" s="590"/>
      <c r="F19" s="591"/>
      <c r="G19" s="591"/>
      <c r="H19" s="591"/>
      <c r="I19" s="591"/>
      <c r="J19" s="591"/>
      <c r="K19" s="591"/>
      <c r="L19" s="591"/>
      <c r="M19" s="591"/>
      <c r="N19" s="591"/>
      <c r="O19" s="591"/>
      <c r="P19" s="590"/>
      <c r="Q19" s="590"/>
      <c r="R19" s="590"/>
      <c r="S19" s="590"/>
      <c r="T19" s="590"/>
      <c r="U19" s="590"/>
      <c r="V19" s="590"/>
      <c r="W19" s="590"/>
      <c r="X19" s="590"/>
      <c r="Y19" s="590"/>
      <c r="Z19" s="590"/>
      <c r="AA19" s="590"/>
      <c r="AB19" s="590"/>
      <c r="AC19" s="590"/>
      <c r="AD19" s="590"/>
    </row>
    <row r="20" spans="1:30">
      <c r="A20" s="590"/>
      <c r="B20" s="590"/>
      <c r="C20" s="590"/>
      <c r="D20" s="590"/>
      <c r="E20" s="590"/>
      <c r="F20" s="591"/>
      <c r="G20" s="591"/>
      <c r="H20" s="591"/>
      <c r="I20" s="591"/>
      <c r="J20" s="591"/>
      <c r="K20" s="591"/>
      <c r="L20" s="591"/>
      <c r="M20" s="591"/>
      <c r="N20" s="591"/>
      <c r="O20" s="591"/>
      <c r="P20" s="590"/>
      <c r="Q20" s="590"/>
      <c r="R20" s="590"/>
      <c r="S20" s="590"/>
      <c r="T20" s="590"/>
      <c r="U20" s="590"/>
      <c r="V20" s="590"/>
      <c r="W20" s="590"/>
      <c r="X20" s="590"/>
      <c r="Y20" s="590"/>
      <c r="Z20" s="590"/>
      <c r="AA20" s="590"/>
      <c r="AB20" s="590"/>
      <c r="AC20" s="590"/>
      <c r="AD20" s="590"/>
    </row>
    <row r="21" spans="1:30">
      <c r="A21" s="590"/>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row>
    <row r="22" spans="1:30">
      <c r="A22" s="590"/>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row>
    <row r="23" spans="1:30">
      <c r="A23" s="590"/>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row>
    <row r="24" spans="1:30">
      <c r="A24" s="590"/>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row>
    <row r="25" spans="1:30">
      <c r="A25" s="590"/>
      <c r="B25" s="590"/>
      <c r="C25" s="590"/>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row>
    <row r="26" spans="1:30">
      <c r="A26" s="590"/>
      <c r="B26" s="59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row>
    <row r="27" spans="1:30">
      <c r="A27" s="590"/>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row>
    <row r="28" spans="1:30">
      <c r="A28" s="590"/>
      <c r="B28" s="590"/>
      <c r="C28" s="590"/>
      <c r="D28" s="590"/>
      <c r="E28" s="590"/>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row>
    <row r="29" spans="1:30">
      <c r="A29" s="590"/>
      <c r="B29" s="590"/>
      <c r="C29" s="590"/>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row>
    <row r="30" spans="1:30">
      <c r="A30" s="590"/>
      <c r="B30" s="590"/>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row>
    <row r="31" spans="1:30">
      <c r="A31" s="590"/>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row>
  </sheetData>
  <sheetProtection password="CED0" sheet="1" objects="1" scenarios="1"/>
  <mergeCells count="8">
    <mergeCell ref="F8:O8"/>
    <mergeCell ref="G9:N9"/>
    <mergeCell ref="G10:N10"/>
    <mergeCell ref="G11:N11"/>
    <mergeCell ref="G12:N12"/>
    <mergeCell ref="G13:N13"/>
    <mergeCell ref="G14:N14"/>
    <mergeCell ref="G15:N15"/>
  </mergeCells>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87"/>
  <sheetViews>
    <sheetView showGridLines="0" showRowColHeaders="0" zoomScale="90" zoomScaleNormal="90" zoomScaleSheetLayoutView="90" workbookViewId="0">
      <selection activeCell="K14" sqref="K14:L18"/>
    </sheetView>
  </sheetViews>
  <sheetFormatPr defaultColWidth="14.4545454545455" defaultRowHeight="15" customHeight="1"/>
  <cols>
    <col min="1" max="1" width="34" style="246" customWidth="1"/>
    <col min="2" max="2" width="3" style="246" customWidth="1"/>
    <col min="3" max="3" width="3.81818181818182" style="247" customWidth="1"/>
    <col min="4" max="4" width="7.81818181818182" style="247" customWidth="1"/>
    <col min="5" max="5" width="34.0909090909091" style="247" customWidth="1"/>
    <col min="6" max="12" width="10.5454545454545" style="248" customWidth="1"/>
    <col min="13" max="13" width="11.7272727272727" style="248" customWidth="1"/>
    <col min="14" max="14" width="20.4545454545455" style="248" customWidth="1"/>
    <col min="15" max="15" width="3.81818181818182" style="247" customWidth="1"/>
    <col min="16" max="16384" width="14.4545454545455" style="247"/>
  </cols>
  <sheetData>
    <row r="1" ht="15.5" customHeight="1" spans="1:4">
      <c r="A1" s="249" t="s">
        <v>272</v>
      </c>
      <c r="C1" s="250" t="s">
        <v>65</v>
      </c>
      <c r="D1" s="251"/>
    </row>
    <row r="5" ht="15.5" spans="3:15">
      <c r="C5" s="252" t="s">
        <v>1</v>
      </c>
      <c r="D5" s="253"/>
      <c r="E5" s="253"/>
      <c r="F5" s="253"/>
      <c r="G5" s="253"/>
      <c r="H5" s="253"/>
      <c r="I5" s="253"/>
      <c r="J5" s="253"/>
      <c r="K5" s="253"/>
      <c r="L5" s="253"/>
      <c r="M5" s="253"/>
      <c r="N5" s="253"/>
      <c r="O5" s="253"/>
    </row>
    <row r="6" ht="15.5" spans="3:15">
      <c r="C6" s="252" t="s">
        <v>273</v>
      </c>
      <c r="D6" s="253"/>
      <c r="E6" s="253"/>
      <c r="F6" s="253"/>
      <c r="G6" s="253"/>
      <c r="H6" s="253"/>
      <c r="I6" s="253"/>
      <c r="J6" s="253"/>
      <c r="K6" s="253"/>
      <c r="L6" s="253"/>
      <c r="M6" s="253"/>
      <c r="N6" s="253"/>
      <c r="O6" s="253"/>
    </row>
    <row r="7" ht="15.5" spans="3:15">
      <c r="C7" s="252" t="s">
        <v>274</v>
      </c>
      <c r="D7" s="253"/>
      <c r="E7" s="253"/>
      <c r="F7" s="253"/>
      <c r="G7" s="253"/>
      <c r="H7" s="253"/>
      <c r="I7" s="253"/>
      <c r="J7" s="253"/>
      <c r="K7" s="253"/>
      <c r="L7" s="253"/>
      <c r="M7" s="253"/>
      <c r="N7" s="253"/>
      <c r="O7" s="253"/>
    </row>
    <row r="8" ht="14" spans="4:15">
      <c r="D8" s="254"/>
      <c r="E8" s="254"/>
      <c r="F8" s="254"/>
      <c r="G8" s="254"/>
      <c r="H8" s="254"/>
      <c r="I8" s="254"/>
      <c r="J8" s="254"/>
      <c r="K8" s="254"/>
      <c r="L8" s="254"/>
      <c r="M8" s="254"/>
      <c r="N8" s="254"/>
      <c r="O8" s="254"/>
    </row>
    <row r="9" ht="17.25" customHeight="1" spans="3:14">
      <c r="C9" s="255" t="s">
        <v>275</v>
      </c>
      <c r="D9" s="256"/>
      <c r="E9" s="256"/>
      <c r="F9" s="257"/>
      <c r="G9" s="257"/>
      <c r="H9" s="257"/>
      <c r="I9" s="257"/>
      <c r="J9" s="257"/>
      <c r="K9" s="257"/>
      <c r="L9" s="257"/>
      <c r="M9" s="311"/>
      <c r="N9" s="312"/>
    </row>
    <row r="10" ht="14.25" customHeight="1" spans="3:14">
      <c r="C10" s="258"/>
      <c r="D10" s="259"/>
      <c r="E10" s="259"/>
      <c r="F10" s="260"/>
      <c r="G10" s="260"/>
      <c r="H10" s="260"/>
      <c r="I10" s="260"/>
      <c r="J10" s="260"/>
      <c r="K10" s="260"/>
      <c r="L10" s="260"/>
      <c r="M10" s="313"/>
      <c r="N10" s="312"/>
    </row>
    <row r="11" ht="54.75" customHeight="1" spans="3:14">
      <c r="C11" s="258"/>
      <c r="D11" s="261" t="s">
        <v>276</v>
      </c>
      <c r="E11" s="262"/>
      <c r="F11" s="262"/>
      <c r="G11" s="262"/>
      <c r="H11" s="262"/>
      <c r="I11" s="262"/>
      <c r="J11" s="262"/>
      <c r="K11" s="262"/>
      <c r="L11" s="314"/>
      <c r="M11" s="315"/>
      <c r="N11" s="316"/>
    </row>
    <row r="12" ht="14.25" customHeight="1" spans="3:14">
      <c r="C12" s="258"/>
      <c r="D12" s="263"/>
      <c r="E12" s="263"/>
      <c r="F12" s="264"/>
      <c r="G12" s="264"/>
      <c r="H12" s="264"/>
      <c r="I12" s="264"/>
      <c r="J12" s="264"/>
      <c r="K12" s="264"/>
      <c r="L12" s="264"/>
      <c r="M12" s="317"/>
      <c r="N12" s="312"/>
    </row>
    <row r="13" ht="45.75" customHeight="1" spans="3:14">
      <c r="C13" s="258"/>
      <c r="D13" s="265" t="s">
        <v>150</v>
      </c>
      <c r="E13" s="620" t="s">
        <v>190</v>
      </c>
      <c r="F13" s="620" t="s">
        <v>277</v>
      </c>
      <c r="G13" s="620" t="s">
        <v>278</v>
      </c>
      <c r="H13" s="620" t="s">
        <v>279</v>
      </c>
      <c r="I13" s="266" t="s">
        <v>280</v>
      </c>
      <c r="J13" s="266" t="s">
        <v>157</v>
      </c>
      <c r="K13" s="300" t="s">
        <v>184</v>
      </c>
      <c r="L13" s="299"/>
      <c r="M13" s="318"/>
      <c r="N13" s="316"/>
    </row>
    <row r="14" ht="15.5" customHeight="1" spans="3:14">
      <c r="C14" s="258"/>
      <c r="D14" s="209">
        <v>1</v>
      </c>
      <c r="E14" s="267"/>
      <c r="F14" s="209"/>
      <c r="G14" s="268"/>
      <c r="H14" s="209"/>
      <c r="I14" s="209"/>
      <c r="J14" s="319" t="str">
        <f>IF(M14&lt;1,"",IF(M14&lt;=1,"1,00",IF(M14&lt;=3,"2,00",IF(M14&lt;=9,"3,00",IF(M14&gt;=10,"4,00","")))))</f>
        <v/>
      </c>
      <c r="K14" s="320" t="s">
        <v>281</v>
      </c>
      <c r="L14" s="321"/>
      <c r="M14" s="322">
        <f>G14*H14</f>
        <v>0</v>
      </c>
      <c r="N14" s="312"/>
    </row>
    <row r="15" ht="15.5" customHeight="1" spans="3:14">
      <c r="C15" s="258"/>
      <c r="D15" s="140">
        <v>2</v>
      </c>
      <c r="E15" s="267"/>
      <c r="F15" s="209"/>
      <c r="G15" s="268"/>
      <c r="H15" s="209"/>
      <c r="I15" s="209"/>
      <c r="J15" s="319" t="str">
        <f t="shared" ref="J15:J16" si="0">IF(M15&lt;1,"",IF(M15&lt;=1,"1,00",IF(M15&lt;=3,"2,00",IF(M15&lt;=9,"3,00",IF(M15&gt;=10,"4,00","")))))</f>
        <v/>
      </c>
      <c r="K15" s="323"/>
      <c r="L15" s="324"/>
      <c r="M15" s="322">
        <f t="shared" ref="M15:M16" si="1">G15*H15</f>
        <v>0</v>
      </c>
      <c r="N15" s="312"/>
    </row>
    <row r="16" ht="15.5" customHeight="1" spans="3:14">
      <c r="C16" s="258"/>
      <c r="D16" s="140">
        <v>3</v>
      </c>
      <c r="E16" s="267"/>
      <c r="F16" s="209"/>
      <c r="G16" s="268"/>
      <c r="H16" s="209"/>
      <c r="I16" s="209"/>
      <c r="J16" s="319" t="str">
        <f t="shared" si="0"/>
        <v/>
      </c>
      <c r="K16" s="323"/>
      <c r="L16" s="324"/>
      <c r="M16" s="322">
        <f t="shared" si="1"/>
        <v>0</v>
      </c>
      <c r="N16" s="312"/>
    </row>
    <row r="17" ht="15.5" customHeight="1" spans="3:14">
      <c r="C17" s="258"/>
      <c r="D17" s="267"/>
      <c r="E17" s="269"/>
      <c r="F17" s="269"/>
      <c r="G17" s="269"/>
      <c r="H17" s="270" t="s">
        <v>164</v>
      </c>
      <c r="I17" s="325"/>
      <c r="J17" s="326" t="str">
        <f>IFERROR(SUM(J14+J15+J16),"")</f>
        <v/>
      </c>
      <c r="K17" s="323"/>
      <c r="L17" s="324"/>
      <c r="M17" s="327"/>
      <c r="N17" s="312"/>
    </row>
    <row r="18" ht="15.5" customHeight="1" spans="3:14">
      <c r="C18" s="258"/>
      <c r="D18" s="267"/>
      <c r="E18" s="271"/>
      <c r="F18" s="272"/>
      <c r="G18" s="269"/>
      <c r="H18" s="269"/>
      <c r="I18" s="328" t="s">
        <v>175</v>
      </c>
      <c r="J18" s="326" t="str">
        <f>IFERROR(SUM(J17/3),"")</f>
        <v/>
      </c>
      <c r="K18" s="329"/>
      <c r="L18" s="330"/>
      <c r="M18" s="331"/>
      <c r="N18" s="316"/>
    </row>
    <row r="19" ht="15.5" customHeight="1" spans="3:14">
      <c r="C19" s="273"/>
      <c r="D19" s="274"/>
      <c r="E19" s="274"/>
      <c r="F19" s="272"/>
      <c r="G19" s="272"/>
      <c r="H19" s="272"/>
      <c r="I19" s="272"/>
      <c r="J19" s="214"/>
      <c r="K19" s="214"/>
      <c r="L19" s="214"/>
      <c r="M19" s="215"/>
      <c r="N19" s="312"/>
    </row>
    <row r="20" ht="14.25" customHeight="1" spans="3:3">
      <c r="C20" s="275" t="s">
        <v>282</v>
      </c>
    </row>
    <row r="21" ht="14.25" customHeight="1"/>
    <row r="22" ht="14.25" customHeight="1"/>
    <row r="23" ht="16.5" customHeight="1" spans="3:15">
      <c r="C23" s="276" t="s">
        <v>283</v>
      </c>
      <c r="D23" s="277"/>
      <c r="E23" s="277"/>
      <c r="F23" s="278"/>
      <c r="G23" s="278"/>
      <c r="H23" s="278"/>
      <c r="I23" s="278"/>
      <c r="J23" s="278"/>
      <c r="K23" s="278"/>
      <c r="L23" s="278"/>
      <c r="M23" s="278"/>
      <c r="N23" s="278"/>
      <c r="O23" s="332"/>
    </row>
    <row r="24" ht="15.5" customHeight="1" spans="3:15">
      <c r="C24" s="258"/>
      <c r="D24" s="279"/>
      <c r="E24" s="279"/>
      <c r="F24" s="280"/>
      <c r="G24" s="280"/>
      <c r="H24" s="280"/>
      <c r="I24" s="280"/>
      <c r="J24" s="280"/>
      <c r="K24" s="280"/>
      <c r="L24" s="280"/>
      <c r="M24" s="280"/>
      <c r="N24" s="280"/>
      <c r="O24" s="333"/>
    </row>
    <row r="25" ht="15.5" customHeight="1" spans="3:15">
      <c r="C25" s="258"/>
      <c r="D25" s="281"/>
      <c r="E25" s="282"/>
      <c r="F25" s="283"/>
      <c r="G25" s="283"/>
      <c r="H25" s="283"/>
      <c r="I25" s="283"/>
      <c r="J25" s="283"/>
      <c r="K25" s="283"/>
      <c r="L25" s="283"/>
      <c r="M25" s="283"/>
      <c r="N25" s="334"/>
      <c r="O25" s="333"/>
    </row>
    <row r="26" ht="15.5" customHeight="1" spans="3:15">
      <c r="C26" s="258"/>
      <c r="D26" s="258"/>
      <c r="E26" s="279" t="s">
        <v>284</v>
      </c>
      <c r="F26" s="280"/>
      <c r="G26" s="280"/>
      <c r="H26" s="280"/>
      <c r="I26" s="280"/>
      <c r="J26" s="280"/>
      <c r="K26" s="280"/>
      <c r="L26" s="280"/>
      <c r="M26" s="280"/>
      <c r="N26" s="315"/>
      <c r="O26" s="333"/>
    </row>
    <row r="27" ht="15.5" customHeight="1" spans="3:15">
      <c r="C27" s="258"/>
      <c r="D27" s="258"/>
      <c r="E27" s="279" t="s">
        <v>285</v>
      </c>
      <c r="F27" s="280"/>
      <c r="G27" s="280"/>
      <c r="H27" s="280"/>
      <c r="I27" s="280"/>
      <c r="J27" s="280"/>
      <c r="K27" s="280"/>
      <c r="L27" s="280"/>
      <c r="M27" s="280"/>
      <c r="N27" s="315"/>
      <c r="O27" s="333"/>
    </row>
    <row r="28" ht="15.5" customHeight="1" spans="3:15">
      <c r="C28" s="258"/>
      <c r="D28" s="258"/>
      <c r="E28" s="279" t="s">
        <v>286</v>
      </c>
      <c r="F28" s="280"/>
      <c r="G28" s="280"/>
      <c r="H28" s="280"/>
      <c r="I28" s="280"/>
      <c r="J28" s="280"/>
      <c r="K28" s="280"/>
      <c r="L28" s="280"/>
      <c r="M28" s="280"/>
      <c r="N28" s="315"/>
      <c r="O28" s="333"/>
    </row>
    <row r="29" ht="15.5" customHeight="1" spans="3:15">
      <c r="C29" s="258"/>
      <c r="D29" s="273"/>
      <c r="E29" s="274"/>
      <c r="F29" s="272"/>
      <c r="G29" s="272"/>
      <c r="H29" s="272"/>
      <c r="I29" s="272"/>
      <c r="J29" s="272"/>
      <c r="K29" s="272"/>
      <c r="L29" s="272"/>
      <c r="M29" s="272"/>
      <c r="N29" s="310"/>
      <c r="O29" s="333"/>
    </row>
    <row r="30" ht="15.5" customHeight="1" spans="3:15">
      <c r="C30" s="273"/>
      <c r="D30" s="274"/>
      <c r="E30" s="274"/>
      <c r="F30" s="272"/>
      <c r="G30" s="272"/>
      <c r="H30" s="272"/>
      <c r="I30" s="272"/>
      <c r="J30" s="272"/>
      <c r="K30" s="272"/>
      <c r="L30" s="272"/>
      <c r="M30" s="272"/>
      <c r="N30" s="272"/>
      <c r="O30" s="335"/>
    </row>
    <row r="31" ht="14.25" customHeight="1" spans="15:15">
      <c r="O31" s="271"/>
    </row>
    <row r="32" ht="18.75" customHeight="1" spans="3:19">
      <c r="C32" s="284"/>
      <c r="D32" s="285" t="s">
        <v>287</v>
      </c>
      <c r="E32" s="277"/>
      <c r="F32" s="278"/>
      <c r="G32" s="278"/>
      <c r="H32" s="278"/>
      <c r="I32" s="278"/>
      <c r="J32" s="278"/>
      <c r="K32" s="278"/>
      <c r="L32" s="278"/>
      <c r="M32" s="278"/>
      <c r="N32" s="278"/>
      <c r="O32" s="336"/>
      <c r="Q32" s="356"/>
      <c r="R32" s="356"/>
      <c r="S32" s="356"/>
    </row>
    <row r="33" ht="15.5" customHeight="1" spans="3:19">
      <c r="C33" s="281"/>
      <c r="D33" s="282"/>
      <c r="E33" s="282"/>
      <c r="F33" s="283"/>
      <c r="G33" s="283"/>
      <c r="H33" s="283"/>
      <c r="I33" s="283"/>
      <c r="J33" s="283"/>
      <c r="K33" s="283"/>
      <c r="L33" s="283"/>
      <c r="M33" s="283"/>
      <c r="N33" s="283"/>
      <c r="O33" s="333"/>
      <c r="Q33" s="356"/>
      <c r="R33" s="356"/>
      <c r="S33" s="356"/>
    </row>
    <row r="34" ht="15.5" customHeight="1" spans="3:19">
      <c r="C34" s="258"/>
      <c r="D34" s="286" t="s">
        <v>288</v>
      </c>
      <c r="E34" s="287"/>
      <c r="F34" s="287"/>
      <c r="G34" s="287"/>
      <c r="H34" s="287"/>
      <c r="I34" s="287"/>
      <c r="J34" s="287"/>
      <c r="K34" s="287"/>
      <c r="L34" s="287"/>
      <c r="M34" s="287"/>
      <c r="N34" s="337"/>
      <c r="O34" s="333"/>
      <c r="Q34" s="356"/>
      <c r="R34" s="356"/>
      <c r="S34" s="356"/>
    </row>
    <row r="35" ht="15.5" customHeight="1" spans="3:19">
      <c r="C35" s="258"/>
      <c r="D35" s="288"/>
      <c r="E35" s="289"/>
      <c r="F35" s="289"/>
      <c r="G35" s="289"/>
      <c r="H35" s="289"/>
      <c r="I35" s="289"/>
      <c r="J35" s="289"/>
      <c r="K35" s="289"/>
      <c r="L35" s="289"/>
      <c r="M35" s="289"/>
      <c r="N35" s="338"/>
      <c r="O35" s="333"/>
      <c r="Q35" s="356"/>
      <c r="R35" s="356"/>
      <c r="S35" s="356"/>
    </row>
    <row r="36" ht="15.5" customHeight="1" spans="3:19">
      <c r="C36" s="258"/>
      <c r="D36" s="288"/>
      <c r="E36" s="289"/>
      <c r="F36" s="289"/>
      <c r="G36" s="289"/>
      <c r="H36" s="289"/>
      <c r="I36" s="289"/>
      <c r="J36" s="289"/>
      <c r="K36" s="289"/>
      <c r="L36" s="289"/>
      <c r="M36" s="289"/>
      <c r="N36" s="338"/>
      <c r="O36" s="333"/>
      <c r="Q36" s="356"/>
      <c r="R36" s="356"/>
      <c r="S36" s="356"/>
    </row>
    <row r="37" ht="15.5" customHeight="1" spans="3:19">
      <c r="C37" s="258"/>
      <c r="D37" s="290"/>
      <c r="E37" s="291"/>
      <c r="F37" s="291"/>
      <c r="G37" s="291"/>
      <c r="H37" s="291"/>
      <c r="I37" s="291"/>
      <c r="J37" s="291"/>
      <c r="K37" s="291"/>
      <c r="L37" s="291"/>
      <c r="M37" s="291"/>
      <c r="N37" s="339"/>
      <c r="O37" s="333"/>
      <c r="Q37" s="356"/>
      <c r="R37" s="356"/>
      <c r="S37" s="356"/>
    </row>
    <row r="38" ht="15.5" customHeight="1" spans="3:19">
      <c r="C38" s="258"/>
      <c r="O38" s="333"/>
      <c r="Q38" s="357"/>
      <c r="R38" s="357"/>
      <c r="S38" s="356"/>
    </row>
    <row r="39" ht="15.5" customHeight="1" spans="3:19">
      <c r="C39" s="292"/>
      <c r="D39" s="293" t="s">
        <v>150</v>
      </c>
      <c r="E39" s="294" t="s">
        <v>289</v>
      </c>
      <c r="F39" s="621" t="s">
        <v>190</v>
      </c>
      <c r="G39" s="296"/>
      <c r="H39" s="296"/>
      <c r="I39" s="296"/>
      <c r="J39" s="296"/>
      <c r="K39" s="299"/>
      <c r="L39" s="294" t="s">
        <v>153</v>
      </c>
      <c r="M39" s="340" t="s">
        <v>154</v>
      </c>
      <c r="N39" s="294" t="s">
        <v>155</v>
      </c>
      <c r="O39" s="333"/>
      <c r="Q39" s="357"/>
      <c r="R39" s="357"/>
      <c r="S39" s="356"/>
    </row>
    <row r="40" ht="15.5" customHeight="1" spans="3:19">
      <c r="C40" s="297"/>
      <c r="D40" s="298"/>
      <c r="E40" s="297"/>
      <c r="F40" s="295">
        <v>1</v>
      </c>
      <c r="G40" s="299"/>
      <c r="H40" s="300">
        <v>2</v>
      </c>
      <c r="I40" s="299"/>
      <c r="J40" s="300">
        <v>3</v>
      </c>
      <c r="K40" s="299"/>
      <c r="L40" s="341"/>
      <c r="M40" s="342"/>
      <c r="N40" s="341"/>
      <c r="O40" s="333"/>
      <c r="Q40" s="357"/>
      <c r="R40" s="357"/>
      <c r="S40" s="356"/>
    </row>
    <row r="41" ht="15.5" customHeight="1" spans="3:19">
      <c r="C41" s="297"/>
      <c r="D41" s="301"/>
      <c r="E41" s="302"/>
      <c r="F41" s="266" t="s">
        <v>156</v>
      </c>
      <c r="G41" s="266" t="s">
        <v>168</v>
      </c>
      <c r="H41" s="266" t="s">
        <v>156</v>
      </c>
      <c r="I41" s="266" t="s">
        <v>168</v>
      </c>
      <c r="J41" s="266" t="s">
        <v>156</v>
      </c>
      <c r="K41" s="266" t="s">
        <v>168</v>
      </c>
      <c r="L41" s="343"/>
      <c r="M41" s="344"/>
      <c r="N41" s="343"/>
      <c r="O41" s="333"/>
      <c r="Q41" s="356"/>
      <c r="R41" s="356"/>
      <c r="S41" s="356"/>
    </row>
    <row r="42" ht="15.5" customHeight="1" spans="3:19">
      <c r="C42" s="292"/>
      <c r="D42" s="268">
        <v>1</v>
      </c>
      <c r="E42" s="622" t="s">
        <v>290</v>
      </c>
      <c r="F42" s="209"/>
      <c r="G42" s="304" t="str">
        <f t="shared" ref="G42:G45" si="2">IF(F42="Orientasi kepramukaan","1",IF(F42="KMD/KML tanpa SHB","2",IF(F42="KMD, dengan SHB","3",IF(F42="KML, dengan SHB","4",""))))</f>
        <v/>
      </c>
      <c r="H42" s="209"/>
      <c r="I42" s="304" t="str">
        <f t="shared" ref="I42:I45" si="3">IF(H42="Orientasi kepramukaan","1",IF(H42="KMD/KML tanpa SHB","2",IF(H42="KMD, dengan SHB","3",IF(H42="KML, dengan SHB","4",""))))</f>
        <v/>
      </c>
      <c r="J42" s="209"/>
      <c r="K42" s="304" t="str">
        <f t="shared" ref="K42:K45" si="4">IF(J42="Orientasi kepramukaan","1",IF(J42="KMD/KML tanpa SHB","2",IF(J42="KMD, dengan SHB","3",IF(J42="KML, dengan SHB","4",""))))</f>
        <v/>
      </c>
      <c r="L42" s="345" t="str">
        <f>IFERROR(SUM(G42+I42+K42),"")</f>
        <v/>
      </c>
      <c r="M42" s="346" t="str">
        <f>IFERROR(SUM(L42/3),"")</f>
        <v/>
      </c>
      <c r="N42" s="347" t="s">
        <v>291</v>
      </c>
      <c r="O42" s="333"/>
      <c r="Q42" s="358">
        <v>1</v>
      </c>
      <c r="R42" s="623" t="s">
        <v>290</v>
      </c>
      <c r="S42" s="356"/>
    </row>
    <row r="43" ht="15.5" customHeight="1" spans="3:19">
      <c r="C43" s="292"/>
      <c r="D43" s="268">
        <v>2</v>
      </c>
      <c r="E43" s="303" t="s">
        <v>292</v>
      </c>
      <c r="F43" s="209"/>
      <c r="G43" s="304" t="str">
        <f t="shared" si="2"/>
        <v/>
      </c>
      <c r="H43" s="209"/>
      <c r="I43" s="304" t="str">
        <f t="shared" si="3"/>
        <v/>
      </c>
      <c r="J43" s="209"/>
      <c r="K43" s="304" t="str">
        <f t="shared" si="4"/>
        <v/>
      </c>
      <c r="L43" s="345" t="str">
        <f t="shared" ref="L43:L45" si="5">IFERROR(SUM(G43+I43+K43),"")</f>
        <v/>
      </c>
      <c r="M43" s="346" t="str">
        <f t="shared" ref="M43:M45" si="6">IFERROR(SUM(L43/3),"")</f>
        <v/>
      </c>
      <c r="N43" s="347" t="s">
        <v>293</v>
      </c>
      <c r="O43" s="333"/>
      <c r="Q43" s="358">
        <v>2</v>
      </c>
      <c r="R43" s="359" t="s">
        <v>292</v>
      </c>
      <c r="S43" s="356"/>
    </row>
    <row r="44" ht="15.5" customHeight="1" spans="3:19">
      <c r="C44" s="292"/>
      <c r="D44" s="268">
        <v>3</v>
      </c>
      <c r="E44" s="305" t="s">
        <v>294</v>
      </c>
      <c r="F44" s="209"/>
      <c r="G44" s="304" t="str">
        <f t="shared" si="2"/>
        <v/>
      </c>
      <c r="H44" s="209"/>
      <c r="I44" s="304" t="str">
        <f t="shared" si="3"/>
        <v/>
      </c>
      <c r="J44" s="209"/>
      <c r="K44" s="304" t="str">
        <f t="shared" si="4"/>
        <v/>
      </c>
      <c r="L44" s="345" t="str">
        <f t="shared" si="5"/>
        <v/>
      </c>
      <c r="M44" s="346" t="str">
        <f t="shared" si="6"/>
        <v/>
      </c>
      <c r="N44" s="347" t="s">
        <v>295</v>
      </c>
      <c r="O44" s="333"/>
      <c r="Q44" s="358">
        <v>3</v>
      </c>
      <c r="R44" s="360" t="s">
        <v>294</v>
      </c>
      <c r="S44" s="356"/>
    </row>
    <row r="45" ht="15.5" customHeight="1" spans="3:19">
      <c r="C45" s="292"/>
      <c r="D45" s="268">
        <v>4</v>
      </c>
      <c r="E45" s="305" t="s">
        <v>296</v>
      </c>
      <c r="F45" s="209"/>
      <c r="G45" s="304" t="str">
        <f t="shared" si="2"/>
        <v/>
      </c>
      <c r="H45" s="209"/>
      <c r="I45" s="304" t="str">
        <f t="shared" si="3"/>
        <v/>
      </c>
      <c r="J45" s="209"/>
      <c r="K45" s="304" t="str">
        <f t="shared" si="4"/>
        <v/>
      </c>
      <c r="L45" s="345" t="str">
        <f t="shared" si="5"/>
        <v/>
      </c>
      <c r="M45" s="346" t="str">
        <f t="shared" si="6"/>
        <v/>
      </c>
      <c r="N45" s="347" t="s">
        <v>295</v>
      </c>
      <c r="O45" s="333"/>
      <c r="Q45" s="358">
        <v>4</v>
      </c>
      <c r="R45" s="360" t="s">
        <v>296</v>
      </c>
      <c r="S45" s="356"/>
    </row>
    <row r="46" ht="15.5" customHeight="1" spans="3:19">
      <c r="C46" s="292"/>
      <c r="D46" s="271"/>
      <c r="E46" s="271"/>
      <c r="F46" s="269"/>
      <c r="G46" s="269"/>
      <c r="H46" s="269"/>
      <c r="I46" s="269"/>
      <c r="J46" s="269"/>
      <c r="K46" s="270" t="s">
        <v>164</v>
      </c>
      <c r="L46" s="325"/>
      <c r="M46" s="348">
        <f>SUM($M42:$M45)</f>
        <v>0</v>
      </c>
      <c r="N46" s="140"/>
      <c r="O46" s="333"/>
      <c r="Q46" s="356"/>
      <c r="R46" s="356"/>
      <c r="S46" s="356"/>
    </row>
    <row r="47" ht="15.5" customHeight="1" spans="3:18">
      <c r="C47" s="273"/>
      <c r="D47" s="274"/>
      <c r="E47" s="274"/>
      <c r="F47" s="272"/>
      <c r="G47" s="272"/>
      <c r="H47" s="272"/>
      <c r="I47" s="272"/>
      <c r="J47" s="272"/>
      <c r="K47" s="272"/>
      <c r="L47" s="272"/>
      <c r="M47" s="349"/>
      <c r="N47" s="272"/>
      <c r="O47" s="335"/>
      <c r="Q47" s="357"/>
      <c r="R47" s="357"/>
    </row>
    <row r="48" ht="15.5" customHeight="1" spans="13:13">
      <c r="M48" s="350"/>
    </row>
    <row r="49" ht="15.5" customHeight="1"/>
    <row r="50" ht="19.5" customHeight="1" spans="3:15">
      <c r="C50" s="284"/>
      <c r="D50" s="285" t="s">
        <v>297</v>
      </c>
      <c r="E50" s="277"/>
      <c r="F50" s="278"/>
      <c r="G50" s="278"/>
      <c r="H50" s="278"/>
      <c r="I50" s="278"/>
      <c r="J50" s="278"/>
      <c r="K50" s="278"/>
      <c r="L50" s="278"/>
      <c r="M50" s="278"/>
      <c r="N50" s="278"/>
      <c r="O50" s="332"/>
    </row>
    <row r="51" ht="15.5" customHeight="1" spans="3:15">
      <c r="C51" s="281"/>
      <c r="D51" s="279"/>
      <c r="E51" s="282"/>
      <c r="F51" s="283"/>
      <c r="G51" s="283"/>
      <c r="H51" s="283"/>
      <c r="I51" s="283"/>
      <c r="J51" s="283"/>
      <c r="K51" s="283"/>
      <c r="L51" s="283"/>
      <c r="M51" s="283"/>
      <c r="N51" s="283"/>
      <c r="O51" s="333"/>
    </row>
    <row r="52" ht="15.5" customHeight="1" spans="3:15">
      <c r="C52" s="258"/>
      <c r="D52" s="286" t="s">
        <v>298</v>
      </c>
      <c r="E52" s="287"/>
      <c r="F52" s="287"/>
      <c r="G52" s="287"/>
      <c r="H52" s="287"/>
      <c r="I52" s="287"/>
      <c r="J52" s="287"/>
      <c r="K52" s="287"/>
      <c r="L52" s="287"/>
      <c r="M52" s="287"/>
      <c r="N52" s="337"/>
      <c r="O52" s="333"/>
    </row>
    <row r="53" ht="15.5" customHeight="1" spans="3:15">
      <c r="C53" s="258"/>
      <c r="D53" s="288"/>
      <c r="E53" s="306"/>
      <c r="F53" s="306"/>
      <c r="G53" s="306"/>
      <c r="H53" s="306"/>
      <c r="I53" s="306"/>
      <c r="J53" s="306"/>
      <c r="K53" s="306"/>
      <c r="L53" s="306"/>
      <c r="M53" s="306"/>
      <c r="N53" s="338"/>
      <c r="O53" s="333"/>
    </row>
    <row r="54" ht="15.5" customHeight="1" spans="3:15">
      <c r="C54" s="258"/>
      <c r="D54" s="290"/>
      <c r="E54" s="291"/>
      <c r="F54" s="291"/>
      <c r="G54" s="291"/>
      <c r="H54" s="291"/>
      <c r="I54" s="291"/>
      <c r="J54" s="291"/>
      <c r="K54" s="291"/>
      <c r="L54" s="291"/>
      <c r="M54" s="291"/>
      <c r="N54" s="339"/>
      <c r="O54" s="333"/>
    </row>
    <row r="55" ht="15.5" customHeight="1" spans="3:15">
      <c r="C55" s="258"/>
      <c r="D55" s="279"/>
      <c r="E55" s="279"/>
      <c r="F55" s="280"/>
      <c r="G55" s="280"/>
      <c r="H55" s="280"/>
      <c r="I55" s="280"/>
      <c r="J55" s="280"/>
      <c r="K55" s="280"/>
      <c r="L55" s="280"/>
      <c r="M55" s="280"/>
      <c r="N55" s="280"/>
      <c r="O55" s="333"/>
    </row>
    <row r="56" ht="15.5" customHeight="1" spans="3:15">
      <c r="C56" s="292"/>
      <c r="D56" s="293" t="s">
        <v>150</v>
      </c>
      <c r="E56" s="624" t="s">
        <v>299</v>
      </c>
      <c r="F56" s="621" t="s">
        <v>190</v>
      </c>
      <c r="G56" s="296"/>
      <c r="H56" s="296"/>
      <c r="I56" s="296"/>
      <c r="J56" s="296"/>
      <c r="K56" s="299"/>
      <c r="L56" s="294" t="s">
        <v>153</v>
      </c>
      <c r="M56" s="294" t="s">
        <v>154</v>
      </c>
      <c r="N56" s="294" t="s">
        <v>155</v>
      </c>
      <c r="O56" s="333"/>
    </row>
    <row r="57" ht="15.5" customHeight="1" spans="3:15">
      <c r="C57" s="297"/>
      <c r="D57" s="298"/>
      <c r="E57" s="297"/>
      <c r="F57" s="295">
        <v>1</v>
      </c>
      <c r="G57" s="299"/>
      <c r="H57" s="300">
        <v>2</v>
      </c>
      <c r="I57" s="299"/>
      <c r="J57" s="300">
        <v>3</v>
      </c>
      <c r="K57" s="299"/>
      <c r="L57" s="341"/>
      <c r="M57" s="341"/>
      <c r="N57" s="341"/>
      <c r="O57" s="333"/>
    </row>
    <row r="58" ht="15.5" customHeight="1" spans="1:15">
      <c r="A58" s="307" t="s">
        <v>240</v>
      </c>
      <c r="C58" s="297"/>
      <c r="D58" s="301"/>
      <c r="E58" s="302"/>
      <c r="F58" s="266" t="s">
        <v>156</v>
      </c>
      <c r="G58" s="266" t="s">
        <v>168</v>
      </c>
      <c r="H58" s="266" t="s">
        <v>156</v>
      </c>
      <c r="I58" s="266" t="s">
        <v>168</v>
      </c>
      <c r="J58" s="266" t="s">
        <v>156</v>
      </c>
      <c r="K58" s="266" t="s">
        <v>168</v>
      </c>
      <c r="L58" s="343"/>
      <c r="M58" s="343"/>
      <c r="N58" s="343"/>
      <c r="O58" s="333"/>
    </row>
    <row r="59" ht="15.5" customHeight="1" spans="1:15">
      <c r="A59" s="308" t="s">
        <v>191</v>
      </c>
      <c r="C59" s="309"/>
      <c r="D59" s="310">
        <v>1</v>
      </c>
      <c r="E59" s="267" t="s">
        <v>191</v>
      </c>
      <c r="F59" s="209"/>
      <c r="G59" s="304" t="str">
        <f t="shared" ref="G59:G62" si="7">IF(F59="Tidak ada","1",IF(F59="Tingkat Ranting","1",IF(F59="Tingkat Cabang","2",IF(F59="Tingkat daerah","3",IF(F59="Tingkat Nasional/Internasional","4","")))))</f>
        <v/>
      </c>
      <c r="H59" s="209"/>
      <c r="I59" s="304" t="str">
        <f t="shared" ref="I59:I62" si="8">IF(H59="Tidak ada","1",IF(H59="Tingkat Ranting","1",IF(H59="Tingkat Cabang","2",IF(H59="Tingkat daerah","3",IF(H59="Tingkat Nasional/Internasional","4","")))))</f>
        <v/>
      </c>
      <c r="J59" s="209"/>
      <c r="K59" s="304" t="str">
        <f t="shared" ref="K59:K62" si="9">IF(J59="Tidak ada","1",IF(J59="Tingkat Ranting","1",IF(J59="Tingkat Cabang","2",IF(J59="Tingkat daerah","3",IF(J59="Tingkat Nasional/Internasional","4","")))))</f>
        <v/>
      </c>
      <c r="L59" s="345" t="str">
        <f>IFERROR(SUM(G59+I59+K59),"")</f>
        <v/>
      </c>
      <c r="M59" s="346" t="str">
        <f>IFERROR(SUM(L59/3),"")</f>
        <v/>
      </c>
      <c r="N59" s="351" t="s">
        <v>300</v>
      </c>
      <c r="O59" s="333"/>
    </row>
    <row r="60" ht="15.5" customHeight="1" spans="1:15">
      <c r="A60" s="308" t="s">
        <v>193</v>
      </c>
      <c r="C60" s="309"/>
      <c r="D60" s="268">
        <v>2</v>
      </c>
      <c r="E60" s="267" t="s">
        <v>193</v>
      </c>
      <c r="F60" s="209"/>
      <c r="G60" s="304" t="str">
        <f t="shared" si="7"/>
        <v/>
      </c>
      <c r="H60" s="209"/>
      <c r="I60" s="304" t="str">
        <f t="shared" si="8"/>
        <v/>
      </c>
      <c r="J60" s="209"/>
      <c r="K60" s="304" t="str">
        <f t="shared" si="9"/>
        <v/>
      </c>
      <c r="L60" s="345" t="str">
        <f>IFERROR(SUM(G60+I60+K60),"")</f>
        <v/>
      </c>
      <c r="M60" s="346" t="str">
        <f>IFERROR(SUM(L60/3),"")</f>
        <v/>
      </c>
      <c r="N60" s="352"/>
      <c r="O60" s="333"/>
    </row>
    <row r="61" ht="15.5" customHeight="1" spans="1:15">
      <c r="A61" s="308" t="s">
        <v>194</v>
      </c>
      <c r="C61" s="309"/>
      <c r="D61" s="268">
        <v>3</v>
      </c>
      <c r="E61" s="267" t="s">
        <v>194</v>
      </c>
      <c r="F61" s="209"/>
      <c r="G61" s="304" t="str">
        <f t="shared" si="7"/>
        <v/>
      </c>
      <c r="H61" s="209"/>
      <c r="I61" s="304" t="str">
        <f t="shared" si="8"/>
        <v/>
      </c>
      <c r="J61" s="209"/>
      <c r="K61" s="304" t="str">
        <f t="shared" si="9"/>
        <v/>
      </c>
      <c r="L61" s="345" t="str">
        <f>IFERROR(SUM(G61+I61+K61),"")</f>
        <v/>
      </c>
      <c r="M61" s="346" t="str">
        <f>IFERROR(SUM(L61/3),"")</f>
        <v/>
      </c>
      <c r="N61" s="352"/>
      <c r="O61" s="333"/>
    </row>
    <row r="62" ht="15.5" customHeight="1" spans="1:15">
      <c r="A62" s="308" t="s">
        <v>195</v>
      </c>
      <c r="C62" s="309"/>
      <c r="D62" s="268">
        <v>4</v>
      </c>
      <c r="E62" s="267" t="s">
        <v>195</v>
      </c>
      <c r="F62" s="209"/>
      <c r="G62" s="304" t="str">
        <f t="shared" si="7"/>
        <v/>
      </c>
      <c r="H62" s="209"/>
      <c r="I62" s="304" t="str">
        <f t="shared" si="8"/>
        <v/>
      </c>
      <c r="J62" s="209"/>
      <c r="K62" s="304" t="str">
        <f t="shared" si="9"/>
        <v/>
      </c>
      <c r="L62" s="345" t="str">
        <f>IFERROR(SUM(G62+I62+K62),"")</f>
        <v/>
      </c>
      <c r="M62" s="346" t="str">
        <f>IFERROR(SUM(L62/3),"")</f>
        <v/>
      </c>
      <c r="N62" s="352"/>
      <c r="O62" s="333"/>
    </row>
    <row r="63" ht="15.5" customHeight="1" spans="3:15">
      <c r="C63" s="309"/>
      <c r="D63" s="271"/>
      <c r="E63" s="271"/>
      <c r="F63" s="269"/>
      <c r="G63" s="269"/>
      <c r="H63" s="269"/>
      <c r="I63" s="269"/>
      <c r="J63" s="353"/>
      <c r="K63" s="270" t="s">
        <v>164</v>
      </c>
      <c r="L63" s="325"/>
      <c r="M63" s="354">
        <f>SUM($M59:$M62)</f>
        <v>0</v>
      </c>
      <c r="N63" s="352"/>
      <c r="O63" s="333"/>
    </row>
    <row r="64" ht="15.5" customHeight="1" spans="3:15">
      <c r="C64" s="309"/>
      <c r="D64" s="271"/>
      <c r="E64" s="271"/>
      <c r="F64" s="269"/>
      <c r="G64" s="269"/>
      <c r="H64" s="269"/>
      <c r="I64" s="269"/>
      <c r="J64" s="328" t="s">
        <v>301</v>
      </c>
      <c r="K64" s="355"/>
      <c r="L64" s="325"/>
      <c r="M64" s="354">
        <f>($M46+$M63)/2</f>
        <v>0</v>
      </c>
      <c r="N64" s="352"/>
      <c r="O64" s="333"/>
    </row>
    <row r="65" ht="15.5" customHeight="1" spans="3:15">
      <c r="C65" s="273"/>
      <c r="D65" s="274"/>
      <c r="E65" s="274"/>
      <c r="F65" s="272"/>
      <c r="G65" s="272"/>
      <c r="H65" s="272"/>
      <c r="I65" s="272"/>
      <c r="J65" s="272"/>
      <c r="K65" s="272"/>
      <c r="L65" s="272"/>
      <c r="M65" s="364"/>
      <c r="N65" s="269"/>
      <c r="O65" s="335"/>
    </row>
    <row r="66" ht="15.5" customHeight="1" spans="13:13">
      <c r="M66" s="350"/>
    </row>
    <row r="67" ht="19.5" customHeight="1" spans="3:15">
      <c r="C67" s="276" t="s">
        <v>302</v>
      </c>
      <c r="D67" s="277"/>
      <c r="E67" s="277"/>
      <c r="F67" s="278"/>
      <c r="G67" s="278"/>
      <c r="H67" s="278"/>
      <c r="I67" s="278"/>
      <c r="J67" s="278"/>
      <c r="K67" s="278"/>
      <c r="L67" s="278"/>
      <c r="M67" s="365"/>
      <c r="N67" s="278"/>
      <c r="O67" s="332"/>
    </row>
    <row r="68" ht="15.5" customHeight="1" spans="3:15">
      <c r="C68" s="258"/>
      <c r="D68" s="279"/>
      <c r="E68" s="279"/>
      <c r="F68" s="280"/>
      <c r="G68" s="280"/>
      <c r="H68" s="280"/>
      <c r="I68" s="280"/>
      <c r="J68" s="280"/>
      <c r="K68" s="280"/>
      <c r="L68" s="280"/>
      <c r="M68" s="280"/>
      <c r="N68" s="280"/>
      <c r="O68" s="333"/>
    </row>
    <row r="69" ht="15.5" customHeight="1" spans="3:15">
      <c r="C69" s="258"/>
      <c r="D69" s="286" t="s">
        <v>303</v>
      </c>
      <c r="E69" s="287"/>
      <c r="F69" s="287"/>
      <c r="G69" s="287"/>
      <c r="H69" s="287"/>
      <c r="I69" s="287"/>
      <c r="J69" s="287"/>
      <c r="K69" s="287"/>
      <c r="L69" s="287"/>
      <c r="M69" s="287"/>
      <c r="N69" s="337"/>
      <c r="O69" s="333"/>
    </row>
    <row r="70" ht="15.5" customHeight="1" spans="3:15">
      <c r="C70" s="258"/>
      <c r="D70" s="288"/>
      <c r="E70" s="306"/>
      <c r="F70" s="306"/>
      <c r="G70" s="306"/>
      <c r="H70" s="306"/>
      <c r="I70" s="306"/>
      <c r="J70" s="306"/>
      <c r="K70" s="306"/>
      <c r="L70" s="306"/>
      <c r="M70" s="306"/>
      <c r="N70" s="338"/>
      <c r="O70" s="333"/>
    </row>
    <row r="71" ht="15.5" customHeight="1" spans="3:15">
      <c r="C71" s="258"/>
      <c r="D71" s="290"/>
      <c r="E71" s="291"/>
      <c r="F71" s="291"/>
      <c r="G71" s="291"/>
      <c r="H71" s="291"/>
      <c r="I71" s="291"/>
      <c r="J71" s="291"/>
      <c r="K71" s="291"/>
      <c r="L71" s="291"/>
      <c r="M71" s="291"/>
      <c r="N71" s="339"/>
      <c r="O71" s="333"/>
    </row>
    <row r="72" ht="15.5" customHeight="1" spans="3:15">
      <c r="C72" s="258"/>
      <c r="D72" s="279"/>
      <c r="E72" s="279"/>
      <c r="F72" s="280"/>
      <c r="G72" s="280"/>
      <c r="H72" s="280"/>
      <c r="I72" s="280"/>
      <c r="J72" s="280"/>
      <c r="K72" s="280"/>
      <c r="L72" s="280"/>
      <c r="M72" s="280"/>
      <c r="N72" s="280"/>
      <c r="O72" s="333"/>
    </row>
    <row r="73" ht="15.5" customHeight="1" spans="3:15">
      <c r="C73" s="292"/>
      <c r="D73" s="293" t="s">
        <v>150</v>
      </c>
      <c r="E73" s="294" t="s">
        <v>304</v>
      </c>
      <c r="F73" s="621" t="s">
        <v>190</v>
      </c>
      <c r="G73" s="296"/>
      <c r="H73" s="296"/>
      <c r="I73" s="296"/>
      <c r="J73" s="296"/>
      <c r="K73" s="299"/>
      <c r="L73" s="294" t="s">
        <v>153</v>
      </c>
      <c r="M73" s="294" t="s">
        <v>154</v>
      </c>
      <c r="N73" s="294" t="s">
        <v>155</v>
      </c>
      <c r="O73" s="333"/>
    </row>
    <row r="74" ht="15.5" customHeight="1" spans="3:15">
      <c r="C74" s="297"/>
      <c r="D74" s="298"/>
      <c r="E74" s="297"/>
      <c r="F74" s="295">
        <v>1</v>
      </c>
      <c r="G74" s="299"/>
      <c r="H74" s="300">
        <v>2</v>
      </c>
      <c r="I74" s="299"/>
      <c r="J74" s="300">
        <v>3</v>
      </c>
      <c r="K74" s="299"/>
      <c r="L74" s="341"/>
      <c r="M74" s="341"/>
      <c r="N74" s="341"/>
      <c r="O74" s="333"/>
    </row>
    <row r="75" ht="15.5" customHeight="1" spans="3:15">
      <c r="C75" s="297"/>
      <c r="D75" s="301"/>
      <c r="E75" s="302"/>
      <c r="F75" s="266" t="s">
        <v>156</v>
      </c>
      <c r="G75" s="266" t="s">
        <v>168</v>
      </c>
      <c r="H75" s="266" t="s">
        <v>156</v>
      </c>
      <c r="I75" s="266" t="s">
        <v>168</v>
      </c>
      <c r="J75" s="266" t="s">
        <v>156</v>
      </c>
      <c r="K75" s="266" t="s">
        <v>168</v>
      </c>
      <c r="L75" s="343"/>
      <c r="M75" s="343"/>
      <c r="N75" s="343"/>
      <c r="O75" s="333"/>
    </row>
    <row r="76" ht="15.5" customHeight="1" spans="3:15">
      <c r="C76" s="309"/>
      <c r="D76" s="310">
        <v>1</v>
      </c>
      <c r="E76" s="267" t="s">
        <v>191</v>
      </c>
      <c r="F76" s="209"/>
      <c r="G76" s="361" t="str">
        <f>IF(F76="Tidak Ada","1",IF(F76="Ada","4",""))</f>
        <v/>
      </c>
      <c r="H76" s="209"/>
      <c r="I76" s="361" t="str">
        <f>IF(H76="Tidak Ada","1",IF(H76="Ada","4",""))</f>
        <v/>
      </c>
      <c r="J76" s="209"/>
      <c r="K76" s="361" t="str">
        <f>IF(J76="Tidak Ada","1",IF(J76="Ada","4",""))</f>
        <v/>
      </c>
      <c r="L76" s="345" t="str">
        <f t="shared" ref="L76:L79" si="10">IFERROR(SUM(G76+I76+K76),"")</f>
        <v/>
      </c>
      <c r="M76" s="346" t="str">
        <f t="shared" ref="M76:M79" si="11">IFERROR(SUM(L76/3),"")</f>
        <v/>
      </c>
      <c r="N76" s="351" t="s">
        <v>305</v>
      </c>
      <c r="O76" s="333"/>
    </row>
    <row r="77" ht="15.5" customHeight="1" spans="3:15">
      <c r="C77" s="309"/>
      <c r="D77" s="268">
        <v>2</v>
      </c>
      <c r="E77" s="267" t="s">
        <v>193</v>
      </c>
      <c r="F77" s="209"/>
      <c r="G77" s="361" t="str">
        <f t="shared" ref="G77" si="12">IF(F77="Tidak Ada","1",IF(F77="Ada","4",""))</f>
        <v/>
      </c>
      <c r="H77" s="209"/>
      <c r="I77" s="361" t="str">
        <f t="shared" ref="I77" si="13">IF(H77="Tidak Ada","1",IF(H77="Ada","4",""))</f>
        <v/>
      </c>
      <c r="J77" s="209"/>
      <c r="K77" s="361" t="str">
        <f t="shared" ref="K77" si="14">IF(J77="Tidak Ada","1",IF(J77="Ada","4",""))</f>
        <v/>
      </c>
      <c r="L77" s="345" t="str">
        <f t="shared" si="10"/>
        <v/>
      </c>
      <c r="M77" s="346" t="str">
        <f t="shared" si="11"/>
        <v/>
      </c>
      <c r="N77" s="352"/>
      <c r="O77" s="333"/>
    </row>
    <row r="78" ht="15.5" customHeight="1" spans="3:15">
      <c r="C78" s="309"/>
      <c r="D78" s="268">
        <v>3</v>
      </c>
      <c r="E78" s="267" t="s">
        <v>194</v>
      </c>
      <c r="F78" s="209"/>
      <c r="G78" s="361" t="str">
        <f t="shared" ref="G78" si="15">IF(F78="Tidak Ada","1",IF(F78="Ada","4",""))</f>
        <v/>
      </c>
      <c r="H78" s="209"/>
      <c r="I78" s="361" t="str">
        <f t="shared" ref="I78" si="16">IF(H78="Tidak Ada","1",IF(H78="Ada","4",""))</f>
        <v/>
      </c>
      <c r="J78" s="209"/>
      <c r="K78" s="361" t="str">
        <f t="shared" ref="K78" si="17">IF(J78="Tidak Ada","1",IF(J78="Ada","4",""))</f>
        <v/>
      </c>
      <c r="L78" s="345" t="str">
        <f t="shared" si="10"/>
        <v/>
      </c>
      <c r="M78" s="346" t="str">
        <f t="shared" si="11"/>
        <v/>
      </c>
      <c r="N78" s="352"/>
      <c r="O78" s="333"/>
    </row>
    <row r="79" ht="15.5" customHeight="1" spans="3:15">
      <c r="C79" s="309"/>
      <c r="D79" s="268">
        <v>4</v>
      </c>
      <c r="E79" s="267" t="s">
        <v>195</v>
      </c>
      <c r="F79" s="209"/>
      <c r="G79" s="361" t="str">
        <f t="shared" ref="G79" si="18">IF(F79="Tidak Ada","1",IF(F79="Ada","4",""))</f>
        <v/>
      </c>
      <c r="H79" s="209"/>
      <c r="I79" s="361" t="str">
        <f t="shared" ref="I79" si="19">IF(H79="Tidak Ada","1",IF(H79="Ada","4",""))</f>
        <v/>
      </c>
      <c r="J79" s="209"/>
      <c r="K79" s="361" t="str">
        <f t="shared" ref="K79" si="20">IF(J79="Tidak Ada","1",IF(J79="Ada","4",""))</f>
        <v/>
      </c>
      <c r="L79" s="345" t="str">
        <f t="shared" si="10"/>
        <v/>
      </c>
      <c r="M79" s="346" t="str">
        <f t="shared" si="11"/>
        <v/>
      </c>
      <c r="N79" s="352"/>
      <c r="O79" s="333"/>
    </row>
    <row r="80" ht="15.5" customHeight="1" spans="3:15">
      <c r="C80" s="309"/>
      <c r="D80" s="271"/>
      <c r="E80" s="271"/>
      <c r="F80" s="269"/>
      <c r="G80" s="269"/>
      <c r="H80" s="269"/>
      <c r="I80" s="269"/>
      <c r="J80" s="269"/>
      <c r="K80" s="270" t="s">
        <v>164</v>
      </c>
      <c r="L80" s="325"/>
      <c r="M80" s="348">
        <f>SUM($M76:$M79)</f>
        <v>0</v>
      </c>
      <c r="N80" s="352"/>
      <c r="O80" s="333"/>
    </row>
    <row r="81" ht="15.5" customHeight="1" spans="3:15">
      <c r="C81" s="273"/>
      <c r="D81" s="274"/>
      <c r="E81" s="274"/>
      <c r="F81" s="272"/>
      <c r="G81" s="272"/>
      <c r="H81" s="272"/>
      <c r="I81" s="272"/>
      <c r="J81" s="272"/>
      <c r="K81" s="272"/>
      <c r="L81" s="272"/>
      <c r="M81" s="364"/>
      <c r="N81" s="269"/>
      <c r="O81" s="335"/>
    </row>
    <row r="82" ht="15.5" customHeight="1" spans="13:13">
      <c r="M82" s="350"/>
    </row>
    <row r="83" ht="14.25" customHeight="1" spans="3:15">
      <c r="C83" s="255" t="s">
        <v>306</v>
      </c>
      <c r="D83" s="256"/>
      <c r="E83" s="256"/>
      <c r="F83" s="257"/>
      <c r="G83" s="257"/>
      <c r="H83" s="257"/>
      <c r="I83" s="257"/>
      <c r="J83" s="257"/>
      <c r="K83" s="257"/>
      <c r="L83" s="257"/>
      <c r="M83" s="257"/>
      <c r="N83" s="257"/>
      <c r="O83" s="366"/>
    </row>
    <row r="84" ht="15.5" customHeight="1" spans="3:15">
      <c r="C84" s="258"/>
      <c r="O84" s="333"/>
    </row>
    <row r="85" ht="14.25" customHeight="1" spans="3:15">
      <c r="C85" s="292"/>
      <c r="D85" s="293" t="s">
        <v>150</v>
      </c>
      <c r="E85" s="624" t="s">
        <v>189</v>
      </c>
      <c r="F85" s="621" t="s">
        <v>190</v>
      </c>
      <c r="G85" s="296"/>
      <c r="H85" s="296"/>
      <c r="I85" s="296"/>
      <c r="J85" s="296"/>
      <c r="K85" s="299"/>
      <c r="L85" s="294" t="s">
        <v>153</v>
      </c>
      <c r="M85" s="294" t="s">
        <v>154</v>
      </c>
      <c r="N85" s="294" t="s">
        <v>155</v>
      </c>
      <c r="O85" s="333"/>
    </row>
    <row r="86" ht="14.25" customHeight="1" spans="3:15">
      <c r="C86" s="297"/>
      <c r="D86" s="298"/>
      <c r="E86" s="297"/>
      <c r="F86" s="295">
        <v>1</v>
      </c>
      <c r="G86" s="299"/>
      <c r="H86" s="300">
        <v>2</v>
      </c>
      <c r="I86" s="299"/>
      <c r="J86" s="300">
        <v>3</v>
      </c>
      <c r="K86" s="299"/>
      <c r="L86" s="341"/>
      <c r="M86" s="341"/>
      <c r="N86" s="341"/>
      <c r="O86" s="333"/>
    </row>
    <row r="87" ht="14.25" customHeight="1" spans="3:15">
      <c r="C87" s="297"/>
      <c r="D87" s="298"/>
      <c r="E87" s="302"/>
      <c r="F87" s="266" t="s">
        <v>156</v>
      </c>
      <c r="G87" s="266" t="s">
        <v>168</v>
      </c>
      <c r="H87" s="266" t="s">
        <v>156</v>
      </c>
      <c r="I87" s="266" t="s">
        <v>168</v>
      </c>
      <c r="J87" s="266" t="s">
        <v>156</v>
      </c>
      <c r="K87" s="266" t="s">
        <v>168</v>
      </c>
      <c r="L87" s="343"/>
      <c r="M87" s="343"/>
      <c r="N87" s="343"/>
      <c r="O87" s="333"/>
    </row>
    <row r="88" ht="15.5" customHeight="1" spans="3:15">
      <c r="C88" s="309"/>
      <c r="D88" s="268">
        <v>1</v>
      </c>
      <c r="E88" s="267" t="s">
        <v>191</v>
      </c>
      <c r="F88" s="209"/>
      <c r="G88" s="361" t="str">
        <f>IF(F88="Tidak Ada","1",IF(F88="Ada","4",""))</f>
        <v/>
      </c>
      <c r="H88" s="209"/>
      <c r="I88" s="361" t="str">
        <f>IF(H88="Tidak Ada","1",IF(H88="Ada","4",""))</f>
        <v/>
      </c>
      <c r="J88" s="209"/>
      <c r="K88" s="361" t="str">
        <f>IF(J88="Tidak Ada","1",IF(J88="Ada","4",""))</f>
        <v/>
      </c>
      <c r="L88" s="345" t="str">
        <f t="shared" ref="L88:L91" si="21">IFERROR(SUM(G88+I88+K88),"")</f>
        <v/>
      </c>
      <c r="M88" s="346" t="str">
        <f t="shared" ref="M88:M91" si="22">IFERROR(SUM(L88/3),"")</f>
        <v/>
      </c>
      <c r="N88" s="367" t="s">
        <v>307</v>
      </c>
      <c r="O88" s="333"/>
    </row>
    <row r="89" ht="15.5" customHeight="1" spans="3:15">
      <c r="C89" s="309"/>
      <c r="D89" s="268">
        <v>2</v>
      </c>
      <c r="E89" s="267" t="s">
        <v>193</v>
      </c>
      <c r="F89" s="209"/>
      <c r="G89" s="361" t="str">
        <f t="shared" ref="G89" si="23">IF(F89="Tidak Ada","1",IF(F89="Ada","4",""))</f>
        <v/>
      </c>
      <c r="H89" s="209"/>
      <c r="I89" s="361" t="str">
        <f t="shared" ref="I89" si="24">IF(H89="Tidak Ada","1",IF(H89="Ada","4",""))</f>
        <v/>
      </c>
      <c r="J89" s="209"/>
      <c r="K89" s="361" t="str">
        <f t="shared" ref="K89" si="25">IF(J89="Tidak Ada","1",IF(J89="Ada","4",""))</f>
        <v/>
      </c>
      <c r="L89" s="345" t="str">
        <f t="shared" si="21"/>
        <v/>
      </c>
      <c r="M89" s="346" t="str">
        <f t="shared" si="22"/>
        <v/>
      </c>
      <c r="N89" s="368"/>
      <c r="O89" s="333"/>
    </row>
    <row r="90" ht="15.5" customHeight="1" spans="3:15">
      <c r="C90" s="309"/>
      <c r="D90" s="268">
        <v>3</v>
      </c>
      <c r="E90" s="267" t="s">
        <v>194</v>
      </c>
      <c r="F90" s="209"/>
      <c r="G90" s="361" t="str">
        <f t="shared" ref="G90" si="26">IF(F90="Tidak Ada","1",IF(F90="Ada","4",""))</f>
        <v/>
      </c>
      <c r="H90" s="209"/>
      <c r="I90" s="361" t="str">
        <f t="shared" ref="I90" si="27">IF(H90="Tidak Ada","1",IF(H90="Ada","4",""))</f>
        <v/>
      </c>
      <c r="J90" s="209"/>
      <c r="K90" s="361" t="str">
        <f t="shared" ref="K90" si="28">IF(J90="Tidak Ada","1",IF(J90="Ada","4",""))</f>
        <v/>
      </c>
      <c r="L90" s="345" t="str">
        <f t="shared" si="21"/>
        <v/>
      </c>
      <c r="M90" s="346" t="str">
        <f t="shared" si="22"/>
        <v/>
      </c>
      <c r="N90" s="368"/>
      <c r="O90" s="333"/>
    </row>
    <row r="91" ht="15.5" customHeight="1" spans="3:15">
      <c r="C91" s="309"/>
      <c r="D91" s="268">
        <v>4</v>
      </c>
      <c r="E91" s="267" t="s">
        <v>195</v>
      </c>
      <c r="F91" s="209"/>
      <c r="G91" s="361" t="str">
        <f t="shared" ref="G91" si="29">IF(F91="Tidak Ada","1",IF(F91="Ada","4",""))</f>
        <v/>
      </c>
      <c r="H91" s="209"/>
      <c r="I91" s="361" t="str">
        <f t="shared" ref="I91" si="30">IF(H91="Tidak Ada","1",IF(H91="Ada","4",""))</f>
        <v/>
      </c>
      <c r="J91" s="209"/>
      <c r="K91" s="361" t="str">
        <f t="shared" ref="K91" si="31">IF(J91="Tidak Ada","1",IF(J91="Ada","4",""))</f>
        <v/>
      </c>
      <c r="L91" s="345" t="str">
        <f t="shared" si="21"/>
        <v/>
      </c>
      <c r="M91" s="346" t="str">
        <f t="shared" si="22"/>
        <v/>
      </c>
      <c r="N91" s="368"/>
      <c r="O91" s="333"/>
    </row>
    <row r="92" ht="15.5" customHeight="1" spans="3:15">
      <c r="C92" s="309"/>
      <c r="D92" s="271"/>
      <c r="E92" s="271"/>
      <c r="F92" s="269"/>
      <c r="G92" s="269"/>
      <c r="H92" s="269"/>
      <c r="I92" s="269"/>
      <c r="J92" s="269"/>
      <c r="K92" s="270" t="s">
        <v>164</v>
      </c>
      <c r="L92" s="325"/>
      <c r="M92" s="354">
        <f>SUM($M88:$M91)</f>
        <v>0</v>
      </c>
      <c r="N92" s="369"/>
      <c r="O92" s="333"/>
    </row>
    <row r="93" ht="15.5" customHeight="1" spans="3:15">
      <c r="C93" s="273"/>
      <c r="D93" s="274"/>
      <c r="E93" s="274"/>
      <c r="F93" s="272"/>
      <c r="G93" s="272"/>
      <c r="H93" s="272"/>
      <c r="I93" s="272"/>
      <c r="J93" s="272"/>
      <c r="K93" s="272"/>
      <c r="L93" s="272"/>
      <c r="M93" s="364"/>
      <c r="N93" s="272"/>
      <c r="O93" s="335"/>
    </row>
    <row r="94" ht="15.5" customHeight="1" spans="13:13">
      <c r="M94" s="350"/>
    </row>
    <row r="95" ht="14.25" customHeight="1" spans="3:15">
      <c r="C95" s="255" t="s">
        <v>308</v>
      </c>
      <c r="D95" s="256"/>
      <c r="E95" s="256"/>
      <c r="F95" s="257"/>
      <c r="G95" s="257"/>
      <c r="H95" s="257"/>
      <c r="I95" s="257"/>
      <c r="J95" s="257"/>
      <c r="K95" s="257"/>
      <c r="L95" s="257"/>
      <c r="M95" s="370"/>
      <c r="N95" s="257"/>
      <c r="O95" s="366"/>
    </row>
    <row r="96" ht="15.5" customHeight="1" spans="3:15">
      <c r="C96" s="258"/>
      <c r="M96" s="350"/>
      <c r="O96" s="333"/>
    </row>
    <row r="97" ht="14.25" customHeight="1" spans="3:15">
      <c r="C97" s="292"/>
      <c r="D97" s="293" t="s">
        <v>150</v>
      </c>
      <c r="E97" s="624" t="s">
        <v>197</v>
      </c>
      <c r="F97" s="621" t="s">
        <v>190</v>
      </c>
      <c r="G97" s="296"/>
      <c r="H97" s="296"/>
      <c r="I97" s="296"/>
      <c r="J97" s="296"/>
      <c r="K97" s="299"/>
      <c r="L97" s="294" t="s">
        <v>153</v>
      </c>
      <c r="M97" s="371" t="s">
        <v>154</v>
      </c>
      <c r="N97" s="294" t="s">
        <v>184</v>
      </c>
      <c r="O97" s="333"/>
    </row>
    <row r="98" ht="14.25" customHeight="1" spans="3:15">
      <c r="C98" s="297"/>
      <c r="D98" s="298"/>
      <c r="E98" s="297"/>
      <c r="F98" s="295">
        <v>1</v>
      </c>
      <c r="G98" s="299"/>
      <c r="H98" s="300">
        <v>2</v>
      </c>
      <c r="I98" s="299"/>
      <c r="J98" s="300">
        <v>3</v>
      </c>
      <c r="K98" s="299"/>
      <c r="L98" s="341"/>
      <c r="M98" s="341"/>
      <c r="N98" s="341"/>
      <c r="O98" s="333"/>
    </row>
    <row r="99" ht="14.25" customHeight="1" spans="3:15">
      <c r="C99" s="297"/>
      <c r="D99" s="301"/>
      <c r="E99" s="302"/>
      <c r="F99" s="362" t="s">
        <v>156</v>
      </c>
      <c r="G99" s="362" t="s">
        <v>157</v>
      </c>
      <c r="H99" s="362" t="s">
        <v>156</v>
      </c>
      <c r="I99" s="362" t="s">
        <v>157</v>
      </c>
      <c r="J99" s="362" t="s">
        <v>156</v>
      </c>
      <c r="K99" s="362" t="s">
        <v>157</v>
      </c>
      <c r="L99" s="343"/>
      <c r="M99" s="343"/>
      <c r="N99" s="343"/>
      <c r="O99" s="333"/>
    </row>
    <row r="100" ht="28" spans="3:15">
      <c r="C100" s="309"/>
      <c r="D100" s="310">
        <v>1</v>
      </c>
      <c r="E100" s="303" t="s">
        <v>309</v>
      </c>
      <c r="F100" s="148"/>
      <c r="G100" s="361" t="str">
        <f>IF(F100="Tidak Ada","1",IF(F100="1 tahun sekali","2",IF(F100="6 bulan sekali","3",IF(F100="3 bulan sekali","4",""))))</f>
        <v/>
      </c>
      <c r="H100" s="148"/>
      <c r="I100" s="361" t="str">
        <f>IF(H100="Tidak Ada","1",IF(H100="1 tahun sekali","2",IF(H100="6 bulan sekali","3",IF(H100="3 bulan sekali","4",""))))</f>
        <v/>
      </c>
      <c r="J100" s="148"/>
      <c r="K100" s="361" t="str">
        <f>IF(J100="Tidak Ada","1",IF(J100="1 tahun sekali","2",IF(J100="6 bulan sekali","3",IF(J100="3 bulan sekali","4",""))))</f>
        <v/>
      </c>
      <c r="L100" s="345" t="str">
        <f t="shared" ref="L100:L108" si="32">IFERROR(SUM(G100+I100+K100),"")</f>
        <v/>
      </c>
      <c r="M100" s="346" t="str">
        <f t="shared" ref="M100:M108" si="33">IFERROR(SUM(L100/3),"")</f>
        <v/>
      </c>
      <c r="N100" s="372" t="s">
        <v>310</v>
      </c>
      <c r="O100" s="333"/>
    </row>
    <row r="101" ht="14" spans="3:15">
      <c r="C101" s="309"/>
      <c r="D101" s="268">
        <v>2</v>
      </c>
      <c r="E101" s="303" t="s">
        <v>311</v>
      </c>
      <c r="F101" s="144"/>
      <c r="G101" s="361" t="str">
        <f>IF(F101="Tidak Ada","1",IF(F101="1 tahun sekali","2",IF(F101="6 bulan sekali","3",IF(F101="1 atau 3 bulan sekali","4",""))))</f>
        <v/>
      </c>
      <c r="H101" s="144"/>
      <c r="I101" s="361" t="str">
        <f>IF(H101="Tidak Ada","1",IF(H101="1 tahun sekali","2",IF(H101="6 bulan sekali","3",IF(H101="1 atau 3 bulan sekali","4",""))))</f>
        <v/>
      </c>
      <c r="J101" s="144"/>
      <c r="K101" s="361" t="str">
        <f>IF(J101="Tidak Ada","1",IF(J101="1 tahun sekali","2",IF(J101="6 bulan sekali","3",IF(J101="1 atau 3 bulan sekali","4",""))))</f>
        <v/>
      </c>
      <c r="L101" s="345" t="str">
        <f t="shared" si="32"/>
        <v/>
      </c>
      <c r="M101" s="346" t="str">
        <f t="shared" si="33"/>
        <v/>
      </c>
      <c r="N101" s="372"/>
      <c r="O101" s="333"/>
    </row>
    <row r="102" ht="14" spans="3:15">
      <c r="C102" s="309"/>
      <c r="D102" s="268">
        <v>3</v>
      </c>
      <c r="E102" s="303" t="s">
        <v>312</v>
      </c>
      <c r="F102" s="144"/>
      <c r="G102" s="361" t="str">
        <f>IF(F102="Tidak Ada","1",IF(F102="50% kondisi sesuai aturan","2",IF(F102="75 % kondisi sesuai aturan","3",IF(F102="100 % kondisi sesuai aturan","4",""))))</f>
        <v/>
      </c>
      <c r="H102" s="144"/>
      <c r="I102" s="361" t="str">
        <f>IF(H102="Tidak Ada","1",IF(H102="50% kondisi sesuai aturan","2",IF(H102="75 % kondisi sesuai aturan","3",IF(H102="100 % kondisi sesuai aturan","4",""))))</f>
        <v/>
      </c>
      <c r="J102" s="144"/>
      <c r="K102" s="361" t="str">
        <f>IF(J102="Tidak Ada","1",IF(J102="50% kondisi sesuai aturan","2",IF(J102="75 % kondisi sesuai aturan","3",IF(J102="100 % kondisi sesuai aturan","4",""))))</f>
        <v/>
      </c>
      <c r="L102" s="345" t="str">
        <f t="shared" si="32"/>
        <v/>
      </c>
      <c r="M102" s="346" t="str">
        <f t="shared" si="33"/>
        <v/>
      </c>
      <c r="N102" s="372"/>
      <c r="O102" s="333"/>
    </row>
    <row r="103" ht="14" spans="3:15">
      <c r="C103" s="309"/>
      <c r="D103" s="268">
        <v>4</v>
      </c>
      <c r="E103" s="303" t="s">
        <v>313</v>
      </c>
      <c r="F103" s="149"/>
      <c r="G103" s="361" t="str">
        <f t="shared" ref="G103:I107" si="34">IF(F103="Tidak Ada","1",IF(F103="Ada","4",""))</f>
        <v/>
      </c>
      <c r="H103" s="149"/>
      <c r="I103" s="361" t="str">
        <f t="shared" si="34"/>
        <v/>
      </c>
      <c r="J103" s="149"/>
      <c r="K103" s="361" t="str">
        <f t="shared" ref="K103" si="35">IF(J103="Tidak Ada","1",IF(J103="Ada","4",""))</f>
        <v/>
      </c>
      <c r="L103" s="345" t="str">
        <f t="shared" si="32"/>
        <v/>
      </c>
      <c r="M103" s="346" t="str">
        <f t="shared" si="33"/>
        <v/>
      </c>
      <c r="N103" s="372"/>
      <c r="O103" s="333"/>
    </row>
    <row r="104" ht="14" spans="3:15">
      <c r="C104" s="309"/>
      <c r="D104" s="268">
        <v>5</v>
      </c>
      <c r="E104" s="303" t="s">
        <v>314</v>
      </c>
      <c r="F104" s="363"/>
      <c r="G104" s="361" t="str">
        <f t="shared" si="34"/>
        <v/>
      </c>
      <c r="H104" s="363"/>
      <c r="I104" s="361" t="str">
        <f t="shared" si="34"/>
        <v/>
      </c>
      <c r="J104" s="363"/>
      <c r="K104" s="361" t="str">
        <f t="shared" ref="K104" si="36">IF(J104="Tidak Ada","1",IF(J104="Ada","4",""))</f>
        <v/>
      </c>
      <c r="L104" s="345" t="str">
        <f t="shared" si="32"/>
        <v/>
      </c>
      <c r="M104" s="346" t="str">
        <f t="shared" si="33"/>
        <v/>
      </c>
      <c r="N104" s="372"/>
      <c r="O104" s="333"/>
    </row>
    <row r="105" ht="28" spans="3:15">
      <c r="C105" s="309"/>
      <c r="D105" s="268">
        <v>6</v>
      </c>
      <c r="E105" s="303" t="s">
        <v>315</v>
      </c>
      <c r="F105" s="363"/>
      <c r="G105" s="361" t="str">
        <f t="shared" si="34"/>
        <v/>
      </c>
      <c r="H105" s="363"/>
      <c r="I105" s="361" t="str">
        <f t="shared" si="34"/>
        <v/>
      </c>
      <c r="J105" s="363"/>
      <c r="K105" s="361" t="str">
        <f t="shared" ref="K105" si="37">IF(J105="Tidak Ada","1",IF(J105="Ada","4",""))</f>
        <v/>
      </c>
      <c r="L105" s="345" t="str">
        <f t="shared" si="32"/>
        <v/>
      </c>
      <c r="M105" s="346" t="str">
        <f t="shared" si="33"/>
        <v/>
      </c>
      <c r="N105" s="372"/>
      <c r="O105" s="333"/>
    </row>
    <row r="106" ht="28" spans="3:15">
      <c r="C106" s="309"/>
      <c r="D106" s="268">
        <v>7</v>
      </c>
      <c r="E106" s="303" t="s">
        <v>316</v>
      </c>
      <c r="F106" s="363"/>
      <c r="G106" s="361" t="str">
        <f t="shared" si="34"/>
        <v/>
      </c>
      <c r="H106" s="363"/>
      <c r="I106" s="361" t="str">
        <f t="shared" si="34"/>
        <v/>
      </c>
      <c r="J106" s="363"/>
      <c r="K106" s="361" t="str">
        <f t="shared" ref="K106" si="38">IF(J106="Tidak Ada","1",IF(J106="Ada","4",""))</f>
        <v/>
      </c>
      <c r="L106" s="345" t="str">
        <f t="shared" si="32"/>
        <v/>
      </c>
      <c r="M106" s="346" t="str">
        <f t="shared" si="33"/>
        <v/>
      </c>
      <c r="N106" s="372"/>
      <c r="O106" s="333"/>
    </row>
    <row r="107" ht="14" spans="3:15">
      <c r="C107" s="309"/>
      <c r="D107" s="268">
        <v>8</v>
      </c>
      <c r="E107" s="303" t="s">
        <v>317</v>
      </c>
      <c r="F107" s="363"/>
      <c r="G107" s="361" t="str">
        <f t="shared" si="34"/>
        <v/>
      </c>
      <c r="H107" s="363"/>
      <c r="I107" s="361" t="str">
        <f t="shared" si="34"/>
        <v/>
      </c>
      <c r="J107" s="363"/>
      <c r="K107" s="361" t="str">
        <f t="shared" ref="K107" si="39">IF(J107="Tidak Ada","1",IF(J107="Ada","4",""))</f>
        <v/>
      </c>
      <c r="L107" s="345" t="str">
        <f t="shared" si="32"/>
        <v/>
      </c>
      <c r="M107" s="346" t="str">
        <f t="shared" si="33"/>
        <v/>
      </c>
      <c r="N107" s="372"/>
      <c r="O107" s="333"/>
    </row>
    <row r="108" ht="14" spans="3:15">
      <c r="C108" s="309"/>
      <c r="D108" s="268">
        <v>9</v>
      </c>
      <c r="E108" s="303" t="s">
        <v>318</v>
      </c>
      <c r="F108" s="148"/>
      <c r="G108" s="361" t="str">
        <f>IF(F108="Tidak Ada","1",IF(F108="Buku belum sepenuhnya sesuai aturan","2",IF(F108="Buku sepenuhnya sesuai aturan dan pelaporan","3",IF(F108="Buku sepenuhnya sesuai aturan dan lengkap","4",""))))</f>
        <v/>
      </c>
      <c r="H108" s="148"/>
      <c r="I108" s="361" t="str">
        <f>IF(H108="Tidak Ada","1",IF(H108="Buku belum sepenuhnya sesuai aturan","2",IF(H108="Buku sepenuhnya sesuai aturan dan pelaporan","3",IF(H108="Buku sepenuhnya sesuai aturan dan lengkap","4",""))))</f>
        <v/>
      </c>
      <c r="J108" s="148"/>
      <c r="K108" s="361" t="str">
        <f>IF(J108="Tidak Ada","1",IF(J108="Buku belum sepenuhnya sesuai aturan","2",IF(J108="Buku sepenuhnya sesuai aturan dan pelaporan","3",IF(J108="Buku sepenuhnya sesuai aturan dan lengkap","4",""))))</f>
        <v/>
      </c>
      <c r="L108" s="345" t="str">
        <f t="shared" si="32"/>
        <v/>
      </c>
      <c r="M108" s="346" t="str">
        <f t="shared" si="33"/>
        <v/>
      </c>
      <c r="N108" s="372"/>
      <c r="O108" s="333"/>
    </row>
    <row r="109" ht="15.5" customHeight="1" spans="3:15">
      <c r="C109" s="309"/>
      <c r="D109" s="353"/>
      <c r="E109" s="353"/>
      <c r="F109" s="353"/>
      <c r="G109" s="353"/>
      <c r="H109" s="353"/>
      <c r="I109" s="353"/>
      <c r="J109" s="353"/>
      <c r="K109" s="270" t="s">
        <v>164</v>
      </c>
      <c r="L109" s="325"/>
      <c r="M109" s="354">
        <f>SUM($M100:$M108)</f>
        <v>0</v>
      </c>
      <c r="N109" s="373"/>
      <c r="O109" s="333"/>
    </row>
    <row r="110" ht="15.5" customHeight="1" spans="3:15">
      <c r="C110" s="273"/>
      <c r="D110" s="274"/>
      <c r="E110" s="274"/>
      <c r="F110" s="272"/>
      <c r="G110" s="272"/>
      <c r="H110" s="272"/>
      <c r="I110" s="272"/>
      <c r="J110" s="272"/>
      <c r="K110" s="272"/>
      <c r="L110" s="272"/>
      <c r="M110" s="364"/>
      <c r="N110" s="272"/>
      <c r="O110" s="335"/>
    </row>
    <row r="111" ht="30.75" customHeight="1" spans="13:13">
      <c r="M111" s="350"/>
    </row>
    <row r="112" ht="27.75" customHeight="1" spans="13:13">
      <c r="M112" s="350"/>
    </row>
    <row r="113" ht="44.25" customHeight="1" spans="13:13">
      <c r="M113" s="350"/>
    </row>
    <row r="114" ht="28.5" customHeight="1" spans="13:13">
      <c r="M114" s="350"/>
    </row>
    <row r="115" ht="30.75" customHeight="1" spans="13:13">
      <c r="M115" s="350"/>
    </row>
    <row r="116" ht="27.75" customHeight="1" spans="13:13">
      <c r="M116" s="350"/>
    </row>
    <row r="117" ht="32.25" customHeight="1" spans="13:13">
      <c r="M117" s="350"/>
    </row>
    <row r="118" ht="15.75" customHeight="1" spans="13:13">
      <c r="M118" s="350"/>
    </row>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sheetProtection sheet="1" objects="1"/>
  <mergeCells count="71">
    <mergeCell ref="C1:D1"/>
    <mergeCell ref="C5:O5"/>
    <mergeCell ref="C6:O6"/>
    <mergeCell ref="C7:O7"/>
    <mergeCell ref="D11:L11"/>
    <mergeCell ref="K13:L13"/>
    <mergeCell ref="H17:I17"/>
    <mergeCell ref="F39:K39"/>
    <mergeCell ref="F40:G40"/>
    <mergeCell ref="H40:I40"/>
    <mergeCell ref="J40:K40"/>
    <mergeCell ref="K46:L46"/>
    <mergeCell ref="F56:K56"/>
    <mergeCell ref="F57:G57"/>
    <mergeCell ref="H57:I57"/>
    <mergeCell ref="J57:K57"/>
    <mergeCell ref="K63:L63"/>
    <mergeCell ref="J64:L64"/>
    <mergeCell ref="F73:K73"/>
    <mergeCell ref="F74:G74"/>
    <mergeCell ref="H74:I74"/>
    <mergeCell ref="J74:K74"/>
    <mergeCell ref="K80:L80"/>
    <mergeCell ref="F85:K85"/>
    <mergeCell ref="F86:G86"/>
    <mergeCell ref="H86:I86"/>
    <mergeCell ref="J86:K86"/>
    <mergeCell ref="K92:L92"/>
    <mergeCell ref="F97:K97"/>
    <mergeCell ref="F98:G98"/>
    <mergeCell ref="H98:I98"/>
    <mergeCell ref="J98:K98"/>
    <mergeCell ref="K109:L109"/>
    <mergeCell ref="C39:C41"/>
    <mergeCell ref="C56:C58"/>
    <mergeCell ref="C73:C75"/>
    <mergeCell ref="C85:C87"/>
    <mergeCell ref="C97:C99"/>
    <mergeCell ref="D39:D41"/>
    <mergeCell ref="D56:D58"/>
    <mergeCell ref="D73:D75"/>
    <mergeCell ref="D85:D87"/>
    <mergeCell ref="D97:D99"/>
    <mergeCell ref="E39:E41"/>
    <mergeCell ref="E56:E58"/>
    <mergeCell ref="E73:E75"/>
    <mergeCell ref="E85:E87"/>
    <mergeCell ref="E97:E99"/>
    <mergeCell ref="L39:L41"/>
    <mergeCell ref="L56:L58"/>
    <mergeCell ref="L73:L75"/>
    <mergeCell ref="L85:L87"/>
    <mergeCell ref="L97:L99"/>
    <mergeCell ref="M39:M41"/>
    <mergeCell ref="M56:M58"/>
    <mergeCell ref="M73:M75"/>
    <mergeCell ref="M85:M87"/>
    <mergeCell ref="M97:M99"/>
    <mergeCell ref="N39:N41"/>
    <mergeCell ref="N56:N58"/>
    <mergeCell ref="N59:N64"/>
    <mergeCell ref="N73:N75"/>
    <mergeCell ref="N76:N80"/>
    <mergeCell ref="N85:N87"/>
    <mergeCell ref="N88:N92"/>
    <mergeCell ref="N97:N99"/>
    <mergeCell ref="N100:N109"/>
    <mergeCell ref="K14:L18"/>
    <mergeCell ref="D34:N37"/>
    <mergeCell ref="D52:N54"/>
    <mergeCell ref="D69:N71"/>
  </mergeCells>
  <conditionalFormatting sqref="F88:F91">
    <cfRule type="containsBlanks" dxfId="0" priority="1">
      <formula>LEN(TRIM(F88))=0</formula>
    </cfRule>
  </conditionalFormatting>
  <conditionalFormatting sqref="H100:H108">
    <cfRule type="containsBlanks" dxfId="0" priority="3">
      <formula>LEN(TRIM(H100))=0</formula>
    </cfRule>
  </conditionalFormatting>
  <conditionalFormatting sqref="J100:J108">
    <cfRule type="containsBlanks" dxfId="0" priority="2">
      <formula>LEN(TRIM(J100))=0</formula>
    </cfRule>
  </conditionalFormatting>
  <conditionalFormatting sqref="E14:I16;F42:F45;H42:H45;J42:J45;F59:F62;H59:H62;J59:J62;F76:F79;H76:H79;J76:J79;H88:H91;J88:J91;F100:F108">
    <cfRule type="containsBlanks" dxfId="0" priority="4">
      <formula>LEN(TRIM(E14))=0</formula>
    </cfRule>
  </conditionalFormatting>
  <dataValidations count="12">
    <dataValidation type="list" allowBlank="1" showInputMessage="1" showErrorMessage="1" sqref="F100 H100 J100">
      <formula1>'2'!$D$150:$D$153</formula1>
    </dataValidation>
    <dataValidation type="list" allowBlank="1" showInputMessage="1" showErrorMessage="1" sqref="F101 H101 J101">
      <formula1>'2'!$D$161:$D$164</formula1>
    </dataValidation>
    <dataValidation type="list" allowBlank="1" showInputMessage="1" showErrorMessage="1" sqref="F102 H102 J102">
      <formula1>'2'!$D$179:$D$182</formula1>
    </dataValidation>
    <dataValidation type="list" allowBlank="1" showInputMessage="1" showErrorMessage="1" sqref="F103 H103 J103">
      <formula1>'2'!$D$192:$D$193</formula1>
    </dataValidation>
    <dataValidation type="list" allowBlank="1" showInputMessage="1" showErrorMessage="1" sqref="F104 H104 J104">
      <formula1>'2'!$D$203:$D$204</formula1>
    </dataValidation>
    <dataValidation type="list" allowBlank="1" showInputMessage="1" showErrorMessage="1" sqref="F105 H105 J105">
      <formula1>'2'!$D$212:$D$213</formula1>
    </dataValidation>
    <dataValidation type="list" allowBlank="1" showInputMessage="1" showErrorMessage="1" sqref="F106 H106 J106">
      <formula1>'2'!$D$221:$D$222</formula1>
    </dataValidation>
    <dataValidation type="list" allowBlank="1" showInputMessage="1" showErrorMessage="1" sqref="F107 H107 J107">
      <formula1>'2'!$D$230:$D$231</formula1>
    </dataValidation>
    <dataValidation type="list" allowBlank="1" showInputMessage="1" showErrorMessage="1" sqref="F108 H108 J108">
      <formula1>'2'!$D$245:$D$248</formula1>
    </dataValidation>
    <dataValidation type="list" allowBlank="1" showInputMessage="1" showErrorMessage="1" sqref="F42:F45 H42:H45 J42:J45">
      <formula1>$R$42:$R$45</formula1>
    </dataValidation>
    <dataValidation type="list" allowBlank="1" showInputMessage="1" showErrorMessage="1" sqref="F59:F62 H59:H62 J59:J62">
      <formula1>$A$58:$A$62</formula1>
    </dataValidation>
    <dataValidation type="list" allowBlank="1" showInputMessage="1" showErrorMessage="1" sqref="F76:F79 F88:F91 H76:H79 H88:H91 J76:J79 J88:J91">
      <formula1>'2'!$D$65:$D$66</formula1>
    </dataValidation>
  </dataValidations>
  <pageMargins left="0.393700787401575" right="0.393700787401575" top="0.78740157480315" bottom="0.393700787401575" header="0.511811023622047" footer="0.511811023622047"/>
  <pageSetup paperSize="9" scale="90" orientation="landscape"/>
  <headerFooter/>
  <rowBreaks count="3" manualBreakCount="3">
    <brk id="21" max="16383" man="1"/>
    <brk id="48" max="16383" man="1"/>
    <brk id="81" max="16383" man="1"/>
  </row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Z1000"/>
  <sheetViews>
    <sheetView topLeftCell="A238" workbookViewId="0">
      <selection activeCell="D249" sqref="D249"/>
    </sheetView>
  </sheetViews>
  <sheetFormatPr defaultColWidth="12.6363636363636" defaultRowHeight="15" customHeight="1"/>
  <cols>
    <col min="1" max="2" width="8.72727272727273" style="1" customWidth="1"/>
    <col min="3" max="3" width="11.2727272727273" style="1" customWidth="1"/>
    <col min="4" max="4" width="42.7272727272727" style="1" customWidth="1"/>
    <col min="5" max="5" width="52.0909090909091" style="1" customWidth="1"/>
    <col min="6" max="6" width="8.63636363636364" style="1" customWidth="1"/>
    <col min="7" max="26" width="8.72727272727273" style="1" customWidth="1"/>
    <col min="27" max="16384" width="12.6363636363636" style="1"/>
  </cols>
  <sheetData>
    <row r="2" ht="18.75" customHeight="1" spans="1:26">
      <c r="A2" s="2"/>
      <c r="B2" s="3" t="s">
        <v>319</v>
      </c>
      <c r="C2" s="4"/>
      <c r="D2" s="2"/>
      <c r="E2" s="2"/>
      <c r="F2" s="2"/>
      <c r="G2" s="2"/>
      <c r="H2" s="2"/>
      <c r="I2" s="2"/>
      <c r="J2" s="2"/>
      <c r="K2" s="2"/>
      <c r="L2" s="2"/>
      <c r="M2" s="2"/>
      <c r="N2" s="2"/>
      <c r="O2" s="2"/>
      <c r="P2" s="2"/>
      <c r="Q2" s="2"/>
      <c r="R2" s="2"/>
      <c r="S2" s="2"/>
      <c r="T2" s="2"/>
      <c r="U2" s="2"/>
      <c r="V2" s="2"/>
      <c r="W2" s="2"/>
      <c r="X2" s="2"/>
      <c r="Y2" s="2"/>
      <c r="Z2" s="2"/>
    </row>
    <row r="3" ht="14.5" spans="1:26">
      <c r="A3" s="2"/>
      <c r="B3" s="2"/>
      <c r="C3" s="2"/>
      <c r="D3" s="2"/>
      <c r="E3" s="2"/>
      <c r="F3" s="2"/>
      <c r="G3" s="2"/>
      <c r="H3" s="2"/>
      <c r="I3" s="2"/>
      <c r="J3" s="2"/>
      <c r="K3" s="2"/>
      <c r="L3" s="2"/>
      <c r="M3" s="2"/>
      <c r="N3" s="2"/>
      <c r="O3" s="2"/>
      <c r="P3" s="2"/>
      <c r="Q3" s="2"/>
      <c r="R3" s="2"/>
      <c r="S3" s="2"/>
      <c r="T3" s="2"/>
      <c r="U3" s="2"/>
      <c r="V3" s="2"/>
      <c r="W3" s="2"/>
      <c r="X3" s="2"/>
      <c r="Y3" s="2"/>
      <c r="Z3" s="2"/>
    </row>
    <row r="4" ht="14.5" spans="1:26">
      <c r="A4" s="2"/>
      <c r="B4" s="2"/>
      <c r="C4" s="2"/>
      <c r="D4" s="2"/>
      <c r="E4" s="2"/>
      <c r="F4" s="2"/>
      <c r="G4" s="2"/>
      <c r="H4" s="2"/>
      <c r="I4" s="2"/>
      <c r="J4" s="2"/>
      <c r="K4" s="2"/>
      <c r="L4" s="2"/>
      <c r="M4" s="2"/>
      <c r="N4" s="2"/>
      <c r="O4" s="2"/>
      <c r="P4" s="2"/>
      <c r="Q4" s="2"/>
      <c r="R4" s="2"/>
      <c r="S4" s="2"/>
      <c r="T4" s="2"/>
      <c r="U4" s="2"/>
      <c r="V4" s="2"/>
      <c r="W4" s="2"/>
      <c r="X4" s="2"/>
      <c r="Y4" s="2"/>
      <c r="Z4" s="2"/>
    </row>
    <row r="5" ht="14.5" spans="1:26">
      <c r="A5" s="2"/>
      <c r="B5" s="2"/>
      <c r="C5" s="2"/>
      <c r="D5" s="2"/>
      <c r="E5" s="2"/>
      <c r="F5" s="2"/>
      <c r="G5" s="2"/>
      <c r="H5" s="2"/>
      <c r="I5" s="2"/>
      <c r="J5" s="2"/>
      <c r="K5" s="2"/>
      <c r="L5" s="2"/>
      <c r="M5" s="2"/>
      <c r="N5" s="2"/>
      <c r="O5" s="2"/>
      <c r="P5" s="2"/>
      <c r="Q5" s="2"/>
      <c r="R5" s="2"/>
      <c r="S5" s="2"/>
      <c r="T5" s="2"/>
      <c r="U5" s="2"/>
      <c r="V5" s="2"/>
      <c r="W5" s="2"/>
      <c r="X5" s="2"/>
      <c r="Y5" s="2"/>
      <c r="Z5" s="2"/>
    </row>
    <row r="6" ht="15.5" spans="1:26">
      <c r="A6" s="2"/>
      <c r="B6" s="5" t="s">
        <v>1</v>
      </c>
      <c r="G6" s="2"/>
      <c r="H6" s="2"/>
      <c r="I6" s="2"/>
      <c r="J6" s="2"/>
      <c r="K6" s="2"/>
      <c r="L6" s="2"/>
      <c r="M6" s="2"/>
      <c r="N6" s="2"/>
      <c r="O6" s="2"/>
      <c r="P6" s="2"/>
      <c r="Q6" s="2"/>
      <c r="R6" s="2"/>
      <c r="S6" s="2"/>
      <c r="T6" s="2"/>
      <c r="U6" s="2"/>
      <c r="V6" s="2"/>
      <c r="W6" s="2"/>
      <c r="X6" s="2"/>
      <c r="Y6" s="2"/>
      <c r="Z6" s="2"/>
    </row>
    <row r="7" ht="16.5" customHeight="1" spans="1:26">
      <c r="A7" s="2"/>
      <c r="B7" s="5" t="s">
        <v>273</v>
      </c>
      <c r="G7" s="2"/>
      <c r="H7" s="2"/>
      <c r="I7" s="2"/>
      <c r="J7" s="2"/>
      <c r="K7" s="2"/>
      <c r="L7" s="2"/>
      <c r="M7" s="2"/>
      <c r="N7" s="2"/>
      <c r="O7" s="2"/>
      <c r="P7" s="2"/>
      <c r="Q7" s="2"/>
      <c r="R7" s="2"/>
      <c r="S7" s="2"/>
      <c r="T7" s="2"/>
      <c r="U7" s="2"/>
      <c r="V7" s="2"/>
      <c r="W7" s="2"/>
      <c r="X7" s="2"/>
      <c r="Y7" s="2"/>
      <c r="Z7" s="2"/>
    </row>
    <row r="8" ht="15.5" spans="1:26">
      <c r="A8" s="2"/>
      <c r="B8" s="5" t="s">
        <v>274</v>
      </c>
      <c r="G8" s="2"/>
      <c r="H8" s="2"/>
      <c r="I8" s="2"/>
      <c r="J8" s="2"/>
      <c r="K8" s="2"/>
      <c r="L8" s="2"/>
      <c r="M8" s="2"/>
      <c r="N8" s="2"/>
      <c r="O8" s="2"/>
      <c r="P8" s="2"/>
      <c r="Q8" s="2"/>
      <c r="R8" s="2"/>
      <c r="S8" s="2"/>
      <c r="T8" s="2"/>
      <c r="U8" s="2"/>
      <c r="V8" s="2"/>
      <c r="W8" s="2"/>
      <c r="X8" s="2"/>
      <c r="Y8" s="2"/>
      <c r="Z8" s="2"/>
    </row>
    <row r="9" ht="21.75" customHeight="1" spans="1:26">
      <c r="A9" s="2"/>
      <c r="B9" s="173" t="s">
        <v>6</v>
      </c>
      <c r="C9" s="174"/>
      <c r="D9" s="174"/>
      <c r="E9" s="174"/>
      <c r="F9" s="174"/>
      <c r="G9" s="2"/>
      <c r="H9" s="2"/>
      <c r="I9" s="2"/>
      <c r="J9" s="2"/>
      <c r="K9" s="2"/>
      <c r="L9" s="2"/>
      <c r="M9" s="2"/>
      <c r="N9" s="2"/>
      <c r="O9" s="2"/>
      <c r="P9" s="2"/>
      <c r="Q9" s="2"/>
      <c r="R9" s="2"/>
      <c r="S9" s="2"/>
      <c r="T9" s="2"/>
      <c r="U9" s="2"/>
      <c r="V9" s="2"/>
      <c r="W9" s="2"/>
      <c r="X9" s="2"/>
      <c r="Y9" s="2"/>
      <c r="Z9" s="2"/>
    </row>
    <row r="10" ht="14.5"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ht="24" customHeight="1" spans="1:26">
      <c r="A11" s="2"/>
      <c r="B11" s="234" t="s">
        <v>275</v>
      </c>
      <c r="C11" s="9"/>
      <c r="D11" s="9"/>
      <c r="E11" s="9"/>
      <c r="F11" s="42"/>
      <c r="G11" s="2"/>
      <c r="H11" s="2"/>
      <c r="I11" s="2"/>
      <c r="J11" s="2"/>
      <c r="K11" s="2"/>
      <c r="L11" s="2"/>
      <c r="M11" s="2"/>
      <c r="N11" s="2"/>
      <c r="O11" s="2"/>
      <c r="P11" s="2"/>
      <c r="Q11" s="2"/>
      <c r="R11" s="2"/>
      <c r="S11" s="2"/>
      <c r="T11" s="2"/>
      <c r="U11" s="2"/>
      <c r="V11" s="2"/>
      <c r="W11" s="2"/>
      <c r="X11" s="2"/>
      <c r="Y11" s="2"/>
      <c r="Z11" s="2"/>
    </row>
    <row r="12" customHeight="1" spans="1:26">
      <c r="A12" s="2"/>
      <c r="B12" s="57"/>
      <c r="C12" s="58"/>
      <c r="D12" s="45"/>
      <c r="E12" s="45"/>
      <c r="F12" s="46"/>
      <c r="G12" s="2"/>
      <c r="H12" s="2"/>
      <c r="I12" s="2"/>
      <c r="J12" s="2"/>
      <c r="K12" s="2"/>
      <c r="L12" s="2"/>
      <c r="M12" s="2"/>
      <c r="N12" s="2"/>
      <c r="O12" s="2"/>
      <c r="P12" s="2"/>
      <c r="Q12" s="2"/>
      <c r="R12" s="2"/>
      <c r="S12" s="2"/>
      <c r="T12" s="2"/>
      <c r="U12" s="2"/>
      <c r="V12" s="2"/>
      <c r="W12" s="2"/>
      <c r="X12" s="2"/>
      <c r="Y12" s="2"/>
      <c r="Z12" s="2"/>
    </row>
    <row r="13" customHeight="1" spans="1:26">
      <c r="A13" s="2"/>
      <c r="B13" s="17"/>
      <c r="C13" s="44"/>
      <c r="D13" s="45"/>
      <c r="E13" s="46"/>
      <c r="F13" s="16"/>
      <c r="G13" s="2"/>
      <c r="H13" s="2"/>
      <c r="I13" s="2"/>
      <c r="J13" s="2"/>
      <c r="K13" s="2"/>
      <c r="L13" s="2"/>
      <c r="M13" s="2"/>
      <c r="N13" s="2"/>
      <c r="O13" s="2"/>
      <c r="P13" s="2"/>
      <c r="Q13" s="2"/>
      <c r="R13" s="2"/>
      <c r="S13" s="2"/>
      <c r="T13" s="2"/>
      <c r="U13" s="2"/>
      <c r="V13" s="2"/>
      <c r="W13" s="2"/>
      <c r="X13" s="2"/>
      <c r="Y13" s="2"/>
      <c r="Z13" s="2"/>
    </row>
    <row r="14" customHeight="1" spans="1:26">
      <c r="A14" s="2"/>
      <c r="B14" s="17"/>
      <c r="C14" s="47" t="s">
        <v>320</v>
      </c>
      <c r="D14" s="48"/>
      <c r="E14" s="49"/>
      <c r="F14" s="49"/>
      <c r="G14" s="2"/>
      <c r="H14" s="2"/>
      <c r="I14" s="2"/>
      <c r="J14" s="2"/>
      <c r="K14" s="2"/>
      <c r="L14" s="2"/>
      <c r="M14" s="2"/>
      <c r="N14" s="2"/>
      <c r="O14" s="2"/>
      <c r="P14" s="2"/>
      <c r="Q14" s="2"/>
      <c r="R14" s="2"/>
      <c r="S14" s="2"/>
      <c r="T14" s="2"/>
      <c r="U14" s="2"/>
      <c r="V14" s="2"/>
      <c r="W14" s="2"/>
      <c r="X14" s="2"/>
      <c r="Y14" s="2"/>
      <c r="Z14" s="2"/>
    </row>
    <row r="15" customHeight="1" spans="1:26">
      <c r="A15" s="2"/>
      <c r="B15" s="17"/>
      <c r="C15" s="47" t="s">
        <v>321</v>
      </c>
      <c r="D15" s="48"/>
      <c r="E15" s="49"/>
      <c r="F15" s="49"/>
      <c r="G15" s="2"/>
      <c r="H15" s="2"/>
      <c r="I15" s="2"/>
      <c r="J15" s="2"/>
      <c r="K15" s="2"/>
      <c r="L15" s="2"/>
      <c r="M15" s="2"/>
      <c r="N15" s="2"/>
      <c r="O15" s="2"/>
      <c r="P15" s="2"/>
      <c r="Q15" s="2"/>
      <c r="R15" s="2"/>
      <c r="S15" s="2"/>
      <c r="T15" s="2"/>
      <c r="U15" s="2"/>
      <c r="V15" s="2"/>
      <c r="W15" s="2"/>
      <c r="X15" s="2"/>
      <c r="Y15" s="2"/>
      <c r="Z15" s="2"/>
    </row>
    <row r="16" customHeight="1" spans="1:26">
      <c r="A16" s="2"/>
      <c r="B16" s="17"/>
      <c r="C16" s="47" t="s">
        <v>322</v>
      </c>
      <c r="D16" s="48"/>
      <c r="E16" s="49"/>
      <c r="F16" s="49"/>
      <c r="G16" s="2"/>
      <c r="H16" s="2"/>
      <c r="I16" s="2"/>
      <c r="J16" s="2"/>
      <c r="K16" s="2"/>
      <c r="L16" s="2"/>
      <c r="M16" s="2"/>
      <c r="N16" s="2"/>
      <c r="O16" s="2"/>
      <c r="P16" s="2"/>
      <c r="Q16" s="2"/>
      <c r="R16" s="2"/>
      <c r="S16" s="2"/>
      <c r="T16" s="2"/>
      <c r="U16" s="2"/>
      <c r="V16" s="2"/>
      <c r="W16" s="2"/>
      <c r="X16" s="2"/>
      <c r="Y16" s="2"/>
      <c r="Z16" s="2"/>
    </row>
    <row r="17" customHeight="1" spans="1:26">
      <c r="A17" s="2"/>
      <c r="B17" s="17"/>
      <c r="C17" s="47" t="s">
        <v>323</v>
      </c>
      <c r="D17" s="48"/>
      <c r="E17" s="49"/>
      <c r="F17" s="49"/>
      <c r="G17" s="2"/>
      <c r="H17" s="2"/>
      <c r="I17" s="2"/>
      <c r="J17" s="2"/>
      <c r="K17" s="2"/>
      <c r="L17" s="2"/>
      <c r="M17" s="2"/>
      <c r="N17" s="2"/>
      <c r="O17" s="2"/>
      <c r="P17" s="2"/>
      <c r="Q17" s="2"/>
      <c r="R17" s="2"/>
      <c r="S17" s="2"/>
      <c r="T17" s="2"/>
      <c r="U17" s="2"/>
      <c r="V17" s="2"/>
      <c r="W17" s="2"/>
      <c r="X17" s="2"/>
      <c r="Y17" s="2"/>
      <c r="Z17" s="2"/>
    </row>
    <row r="18" customHeight="1" spans="1:26">
      <c r="A18" s="2"/>
      <c r="B18" s="17"/>
      <c r="C18" s="235"/>
      <c r="D18" s="52"/>
      <c r="E18" s="22"/>
      <c r="F18" s="16"/>
      <c r="G18" s="2"/>
      <c r="H18" s="2"/>
      <c r="I18" s="2"/>
      <c r="J18" s="2"/>
      <c r="K18" s="2"/>
      <c r="L18" s="2"/>
      <c r="M18" s="2"/>
      <c r="N18" s="2"/>
      <c r="O18" s="2"/>
      <c r="P18" s="2"/>
      <c r="Q18" s="2"/>
      <c r="R18" s="2"/>
      <c r="S18" s="2"/>
      <c r="T18" s="2"/>
      <c r="U18" s="2"/>
      <c r="V18" s="2"/>
      <c r="W18" s="2"/>
      <c r="X18" s="2"/>
      <c r="Y18" s="2"/>
      <c r="Z18" s="2"/>
    </row>
    <row r="19" customHeight="1" spans="1:26">
      <c r="A19" s="2"/>
      <c r="B19" s="17"/>
      <c r="C19" s="23"/>
      <c r="D19" s="2"/>
      <c r="E19" s="2"/>
      <c r="F19" s="16"/>
      <c r="G19" s="2"/>
      <c r="H19" s="2"/>
      <c r="I19" s="2"/>
      <c r="J19" s="2"/>
      <c r="K19" s="2"/>
      <c r="L19" s="2"/>
      <c r="M19" s="2"/>
      <c r="N19" s="2"/>
      <c r="O19" s="2"/>
      <c r="P19" s="2"/>
      <c r="Q19" s="2"/>
      <c r="R19" s="2"/>
      <c r="S19" s="2"/>
      <c r="T19" s="2"/>
      <c r="U19" s="2"/>
      <c r="V19" s="2"/>
      <c r="W19" s="2"/>
      <c r="X19" s="2"/>
      <c r="Y19" s="2"/>
      <c r="Z19" s="2"/>
    </row>
    <row r="20" ht="19.5" customHeight="1" spans="1:26">
      <c r="A20" s="2"/>
      <c r="B20" s="17"/>
      <c r="C20" s="24" t="s">
        <v>247</v>
      </c>
      <c r="D20" s="25"/>
      <c r="E20" s="26"/>
      <c r="F20" s="16"/>
      <c r="G20" s="2"/>
      <c r="H20" s="2"/>
      <c r="I20" s="2"/>
      <c r="J20" s="2">
        <v>1</v>
      </c>
      <c r="K20" s="2">
        <v>1</v>
      </c>
      <c r="L20" s="2"/>
      <c r="M20" s="2"/>
      <c r="N20" s="2"/>
      <c r="O20" s="2"/>
      <c r="P20" s="2"/>
      <c r="Q20" s="2"/>
      <c r="R20" s="2"/>
      <c r="S20" s="2"/>
      <c r="T20" s="2"/>
      <c r="U20" s="2"/>
      <c r="V20" s="2"/>
      <c r="W20" s="2"/>
      <c r="X20" s="2"/>
      <c r="Y20" s="2"/>
      <c r="Z20" s="2"/>
    </row>
    <row r="21" customHeight="1" spans="1:26">
      <c r="A21" s="2"/>
      <c r="B21" s="17"/>
      <c r="C21" s="23"/>
      <c r="D21" s="2"/>
      <c r="E21" s="2"/>
      <c r="F21" s="16"/>
      <c r="G21" s="2"/>
      <c r="H21" s="2"/>
      <c r="I21" s="2"/>
      <c r="J21" s="2"/>
      <c r="K21" s="2"/>
      <c r="L21" s="2"/>
      <c r="M21" s="2"/>
      <c r="N21" s="2"/>
      <c r="O21" s="2"/>
      <c r="P21" s="2"/>
      <c r="Q21" s="2"/>
      <c r="R21" s="2"/>
      <c r="S21" s="2"/>
      <c r="T21" s="2"/>
      <c r="U21" s="2"/>
      <c r="V21" s="2"/>
      <c r="W21" s="2"/>
      <c r="X21" s="2"/>
      <c r="Y21" s="2"/>
      <c r="Z21" s="2"/>
    </row>
    <row r="22" ht="32.25" customHeight="1" spans="1:26">
      <c r="A22" s="2"/>
      <c r="B22" s="27"/>
      <c r="C22" s="28" t="s">
        <v>210</v>
      </c>
      <c r="D22" s="615" t="s">
        <v>156</v>
      </c>
      <c r="E22" s="29" t="s">
        <v>155</v>
      </c>
      <c r="F22" s="16"/>
      <c r="G22" s="2"/>
      <c r="H22" s="2"/>
      <c r="I22" s="2"/>
      <c r="J22" s="2"/>
      <c r="K22" s="2"/>
      <c r="L22" s="2"/>
      <c r="M22" s="2"/>
      <c r="N22" s="2"/>
      <c r="O22" s="2"/>
      <c r="P22" s="2"/>
      <c r="Q22" s="2"/>
      <c r="R22" s="2"/>
      <c r="S22" s="2"/>
      <c r="T22" s="2"/>
      <c r="U22" s="2"/>
      <c r="V22" s="2"/>
      <c r="W22" s="2"/>
      <c r="X22" s="2"/>
      <c r="Y22" s="2"/>
      <c r="Z22" s="2"/>
    </row>
    <row r="23" ht="54" customHeight="1" spans="1:26">
      <c r="A23" s="2"/>
      <c r="B23" s="27"/>
      <c r="C23" s="30">
        <v>1</v>
      </c>
      <c r="D23" s="625" t="s">
        <v>324</v>
      </c>
      <c r="E23" s="32" t="s">
        <v>281</v>
      </c>
      <c r="F23" s="16"/>
      <c r="G23" s="2"/>
      <c r="H23" s="2"/>
      <c r="I23" s="2"/>
      <c r="J23" s="2"/>
      <c r="K23" s="2"/>
      <c r="L23" s="2"/>
      <c r="M23" s="2"/>
      <c r="N23" s="2"/>
      <c r="O23" s="2"/>
      <c r="P23" s="2"/>
      <c r="Q23" s="2"/>
      <c r="R23" s="2"/>
      <c r="S23" s="2"/>
      <c r="T23" s="2"/>
      <c r="U23" s="2"/>
      <c r="V23" s="2"/>
      <c r="W23" s="2"/>
      <c r="X23" s="2"/>
      <c r="Y23" s="2"/>
      <c r="Z23" s="2"/>
    </row>
    <row r="24" ht="50.25" customHeight="1" spans="1:26">
      <c r="A24" s="2"/>
      <c r="B24" s="27"/>
      <c r="C24" s="30">
        <v>2</v>
      </c>
      <c r="D24" s="625" t="s">
        <v>325</v>
      </c>
      <c r="E24" s="43"/>
      <c r="F24" s="16"/>
      <c r="G24" s="2"/>
      <c r="H24" s="2"/>
      <c r="I24" s="2"/>
      <c r="J24" s="2"/>
      <c r="K24" s="2"/>
      <c r="L24" s="2"/>
      <c r="M24" s="2"/>
      <c r="N24" s="2"/>
      <c r="O24" s="2"/>
      <c r="P24" s="2"/>
      <c r="Q24" s="2"/>
      <c r="R24" s="2"/>
      <c r="S24" s="2"/>
      <c r="T24" s="2"/>
      <c r="U24" s="2"/>
      <c r="V24" s="2"/>
      <c r="W24" s="2"/>
      <c r="X24" s="2"/>
      <c r="Y24" s="2"/>
      <c r="Z24" s="2"/>
    </row>
    <row r="25" ht="50.25" customHeight="1" spans="1:26">
      <c r="A25" s="2"/>
      <c r="B25" s="27"/>
      <c r="C25" s="30">
        <v>3</v>
      </c>
      <c r="D25" s="625" t="s">
        <v>326</v>
      </c>
      <c r="E25" s="43"/>
      <c r="F25" s="16"/>
      <c r="G25" s="2"/>
      <c r="H25" s="2"/>
      <c r="I25" s="2"/>
      <c r="J25" s="2"/>
      <c r="K25" s="2"/>
      <c r="L25" s="2"/>
      <c r="M25" s="2"/>
      <c r="N25" s="2"/>
      <c r="O25" s="2"/>
      <c r="P25" s="2"/>
      <c r="Q25" s="2"/>
      <c r="R25" s="2"/>
      <c r="S25" s="2"/>
      <c r="T25" s="2"/>
      <c r="U25" s="2"/>
      <c r="V25" s="2"/>
      <c r="W25" s="2"/>
      <c r="X25" s="2"/>
      <c r="Y25" s="2"/>
      <c r="Z25" s="2"/>
    </row>
    <row r="26" ht="54" customHeight="1" spans="1:26">
      <c r="A26" s="2"/>
      <c r="B26" s="27"/>
      <c r="C26" s="30">
        <v>4</v>
      </c>
      <c r="D26" s="625" t="s">
        <v>327</v>
      </c>
      <c r="E26" s="33"/>
      <c r="F26" s="16"/>
      <c r="G26" s="2"/>
      <c r="H26" s="2"/>
      <c r="I26" s="2"/>
      <c r="J26" s="2"/>
      <c r="K26" s="2"/>
      <c r="L26" s="2"/>
      <c r="M26" s="2"/>
      <c r="N26" s="2"/>
      <c r="O26" s="2"/>
      <c r="P26" s="2"/>
      <c r="Q26" s="2"/>
      <c r="R26" s="2"/>
      <c r="S26" s="2"/>
      <c r="T26" s="2"/>
      <c r="U26" s="2"/>
      <c r="V26" s="2"/>
      <c r="W26" s="2"/>
      <c r="X26" s="2"/>
      <c r="Y26" s="2"/>
      <c r="Z26" s="2"/>
    </row>
    <row r="27" ht="21.75" customHeight="1" spans="1:26">
      <c r="A27" s="2"/>
      <c r="B27" s="34"/>
      <c r="C27" s="35"/>
      <c r="D27" s="36"/>
      <c r="E27" s="35"/>
      <c r="F27" s="22"/>
      <c r="G27" s="2"/>
      <c r="H27" s="2"/>
      <c r="I27" s="2"/>
      <c r="J27" s="2"/>
      <c r="K27" s="2"/>
      <c r="L27" s="2"/>
      <c r="M27" s="2"/>
      <c r="N27" s="2"/>
      <c r="O27" s="2"/>
      <c r="P27" s="2"/>
      <c r="Q27" s="2"/>
      <c r="R27" s="2"/>
      <c r="S27" s="2"/>
      <c r="T27" s="2"/>
      <c r="U27" s="2"/>
      <c r="V27" s="2"/>
      <c r="W27" s="2"/>
      <c r="X27" s="2"/>
      <c r="Y27" s="2"/>
      <c r="Z27" s="2"/>
    </row>
    <row r="28" ht="15.75" customHeight="1"/>
    <row r="29" ht="24" customHeight="1" spans="1:26">
      <c r="A29" s="2"/>
      <c r="B29" s="237" t="s">
        <v>283</v>
      </c>
      <c r="C29" s="9"/>
      <c r="D29" s="9"/>
      <c r="E29" s="9"/>
      <c r="F29" s="42"/>
      <c r="G29" s="2"/>
      <c r="H29" s="2"/>
      <c r="I29" s="2"/>
      <c r="J29" s="2"/>
      <c r="K29" s="2"/>
      <c r="L29" s="2"/>
      <c r="M29" s="2"/>
      <c r="N29" s="2"/>
      <c r="O29" s="2"/>
      <c r="P29" s="2"/>
      <c r="Q29" s="2"/>
      <c r="R29" s="2"/>
      <c r="S29" s="2"/>
      <c r="T29" s="2"/>
      <c r="U29" s="2"/>
      <c r="V29" s="2"/>
      <c r="W29" s="2"/>
      <c r="X29" s="2"/>
      <c r="Y29" s="2"/>
      <c r="Z29" s="2"/>
    </row>
    <row r="30" ht="6" customHeight="1"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ht="23.25" customHeight="1" spans="1:26">
      <c r="A31" s="6"/>
      <c r="B31" s="37"/>
      <c r="C31" s="39" t="s">
        <v>287</v>
      </c>
      <c r="D31" s="39"/>
      <c r="E31" s="39"/>
      <c r="F31" s="102"/>
      <c r="G31" s="2"/>
      <c r="H31" s="2"/>
      <c r="I31" s="2"/>
      <c r="J31" s="2"/>
      <c r="K31" s="2"/>
      <c r="L31" s="2"/>
      <c r="M31" s="2"/>
      <c r="N31" s="2"/>
      <c r="O31" s="2"/>
      <c r="P31" s="2"/>
      <c r="Q31" s="2"/>
      <c r="R31" s="2"/>
      <c r="S31" s="2"/>
      <c r="T31" s="2"/>
      <c r="U31" s="2"/>
      <c r="V31" s="2"/>
      <c r="W31" s="2"/>
      <c r="X31" s="2"/>
      <c r="Y31" s="2"/>
      <c r="Z31" s="2"/>
    </row>
    <row r="32" ht="9.75" customHeight="1" spans="1:26">
      <c r="A32" s="2"/>
      <c r="B32" s="17"/>
      <c r="C32" s="23"/>
      <c r="D32" s="2"/>
      <c r="E32" s="2"/>
      <c r="F32" s="16"/>
      <c r="G32" s="2"/>
      <c r="H32" s="2"/>
      <c r="I32" s="2"/>
      <c r="J32" s="2"/>
      <c r="K32" s="2"/>
      <c r="L32" s="2"/>
      <c r="M32" s="2"/>
      <c r="N32" s="2"/>
      <c r="O32" s="2"/>
      <c r="P32" s="2"/>
      <c r="Q32" s="2"/>
      <c r="R32" s="2"/>
      <c r="S32" s="2"/>
      <c r="T32" s="2"/>
      <c r="U32" s="2"/>
      <c r="V32" s="2"/>
      <c r="W32" s="2"/>
      <c r="X32" s="2"/>
      <c r="Y32" s="2"/>
      <c r="Z32" s="2"/>
    </row>
    <row r="33" ht="19.5" customHeight="1" spans="1:26">
      <c r="A33" s="2"/>
      <c r="B33" s="17"/>
      <c r="C33" s="24" t="s">
        <v>209</v>
      </c>
      <c r="D33" s="25"/>
      <c r="E33" s="26"/>
      <c r="F33" s="16"/>
      <c r="G33" s="2"/>
      <c r="H33" s="2"/>
      <c r="I33" s="2"/>
      <c r="J33" s="2">
        <v>1</v>
      </c>
      <c r="K33" s="2">
        <v>2</v>
      </c>
      <c r="L33" s="2"/>
      <c r="M33" s="2"/>
      <c r="N33" s="2"/>
      <c r="O33" s="2"/>
      <c r="P33" s="2"/>
      <c r="Q33" s="2"/>
      <c r="R33" s="2"/>
      <c r="S33" s="2"/>
      <c r="T33" s="2"/>
      <c r="U33" s="2"/>
      <c r="V33" s="2"/>
      <c r="W33" s="2"/>
      <c r="X33" s="2"/>
      <c r="Y33" s="2"/>
      <c r="Z33" s="2"/>
    </row>
    <row r="34" ht="6" customHeight="1" spans="1:26">
      <c r="A34" s="2"/>
      <c r="B34" s="17"/>
      <c r="C34" s="23"/>
      <c r="D34" s="2"/>
      <c r="E34" s="2"/>
      <c r="F34" s="16"/>
      <c r="G34" s="2"/>
      <c r="H34" s="2"/>
      <c r="I34" s="2"/>
      <c r="J34" s="2"/>
      <c r="K34" s="2"/>
      <c r="L34" s="2"/>
      <c r="M34" s="2"/>
      <c r="N34" s="2"/>
      <c r="O34" s="2"/>
      <c r="P34" s="2"/>
      <c r="Q34" s="2"/>
      <c r="R34" s="2"/>
      <c r="S34" s="2"/>
      <c r="T34" s="2"/>
      <c r="U34" s="2"/>
      <c r="V34" s="2"/>
      <c r="W34" s="2"/>
      <c r="X34" s="2"/>
      <c r="Y34" s="2"/>
      <c r="Z34" s="2"/>
    </row>
    <row r="35" ht="32.25" customHeight="1" spans="1:26">
      <c r="A35" s="2"/>
      <c r="B35" s="27"/>
      <c r="C35" s="28" t="s">
        <v>210</v>
      </c>
      <c r="D35" s="615" t="s">
        <v>156</v>
      </c>
      <c r="E35" s="29" t="s">
        <v>155</v>
      </c>
      <c r="F35" s="16"/>
      <c r="G35" s="2"/>
      <c r="H35" s="2"/>
      <c r="I35" s="2"/>
      <c r="J35" s="2"/>
      <c r="K35" s="2"/>
      <c r="L35" s="2"/>
      <c r="M35" s="2"/>
      <c r="N35" s="2"/>
      <c r="O35" s="2"/>
      <c r="P35" s="2"/>
      <c r="Q35" s="2"/>
      <c r="R35" s="2"/>
      <c r="S35" s="2"/>
      <c r="T35" s="2"/>
      <c r="U35" s="2"/>
      <c r="V35" s="2"/>
      <c r="W35" s="2"/>
      <c r="X35" s="2"/>
      <c r="Y35" s="2"/>
      <c r="Z35" s="2"/>
    </row>
    <row r="36" ht="21" customHeight="1" spans="1:26">
      <c r="A36" s="2"/>
      <c r="B36" s="27"/>
      <c r="C36" s="30">
        <v>1</v>
      </c>
      <c r="D36" s="619" t="s">
        <v>290</v>
      </c>
      <c r="E36" s="238" t="s">
        <v>291</v>
      </c>
      <c r="F36" s="16"/>
      <c r="G36" s="2"/>
      <c r="H36" s="2"/>
      <c r="I36" s="2"/>
      <c r="J36" s="2"/>
      <c r="K36" s="2"/>
      <c r="L36" s="2"/>
      <c r="M36" s="2"/>
      <c r="N36" s="2"/>
      <c r="O36" s="2"/>
      <c r="P36" s="2"/>
      <c r="Q36" s="2"/>
      <c r="R36" s="2"/>
      <c r="S36" s="2"/>
      <c r="T36" s="2"/>
      <c r="U36" s="2"/>
      <c r="V36" s="2"/>
      <c r="W36" s="2"/>
      <c r="X36" s="2"/>
      <c r="Y36" s="2"/>
      <c r="Z36" s="2"/>
    </row>
    <row r="37" ht="21" customHeight="1" spans="1:26">
      <c r="A37" s="2"/>
      <c r="B37" s="27"/>
      <c r="C37" s="30">
        <v>2</v>
      </c>
      <c r="D37" s="63" t="s">
        <v>292</v>
      </c>
      <c r="E37" s="238" t="s">
        <v>293</v>
      </c>
      <c r="F37" s="16"/>
      <c r="G37" s="2"/>
      <c r="H37" s="2"/>
      <c r="I37" s="2"/>
      <c r="J37" s="2"/>
      <c r="K37" s="2"/>
      <c r="L37" s="2"/>
      <c r="M37" s="2"/>
      <c r="N37" s="2"/>
      <c r="O37" s="2"/>
      <c r="P37" s="2"/>
      <c r="Q37" s="2"/>
      <c r="R37" s="2"/>
      <c r="S37" s="2"/>
      <c r="T37" s="2"/>
      <c r="U37" s="2"/>
      <c r="V37" s="2"/>
      <c r="W37" s="2"/>
      <c r="X37" s="2"/>
      <c r="Y37" s="2"/>
      <c r="Z37" s="2"/>
    </row>
    <row r="38" ht="21" customHeight="1" spans="1:26">
      <c r="A38" s="2"/>
      <c r="B38" s="239"/>
      <c r="C38" s="30">
        <v>3</v>
      </c>
      <c r="D38" s="178" t="s">
        <v>294</v>
      </c>
      <c r="E38" s="238" t="s">
        <v>295</v>
      </c>
      <c r="F38" s="16"/>
      <c r="G38" s="2"/>
      <c r="H38" s="2"/>
      <c r="I38" s="2"/>
      <c r="J38" s="2"/>
      <c r="K38" s="2"/>
      <c r="L38" s="2"/>
      <c r="M38" s="2"/>
      <c r="N38" s="2"/>
      <c r="O38" s="2"/>
      <c r="P38" s="2"/>
      <c r="Q38" s="2"/>
      <c r="R38" s="2"/>
      <c r="S38" s="2"/>
      <c r="T38" s="2"/>
      <c r="U38" s="2"/>
      <c r="V38" s="2"/>
      <c r="W38" s="2"/>
      <c r="X38" s="2"/>
      <c r="Y38" s="2"/>
      <c r="Z38" s="2"/>
    </row>
    <row r="39" ht="21" customHeight="1" spans="1:26">
      <c r="A39" s="2"/>
      <c r="B39" s="239"/>
      <c r="C39" s="30">
        <v>4</v>
      </c>
      <c r="D39" s="178" t="s">
        <v>296</v>
      </c>
      <c r="E39" s="238" t="s">
        <v>295</v>
      </c>
      <c r="F39" s="16"/>
      <c r="G39" s="2"/>
      <c r="H39" s="2"/>
      <c r="I39" s="2"/>
      <c r="J39" s="2"/>
      <c r="K39" s="2"/>
      <c r="L39" s="2"/>
      <c r="M39" s="2"/>
      <c r="N39" s="2"/>
      <c r="O39" s="2"/>
      <c r="P39" s="2"/>
      <c r="Q39" s="2"/>
      <c r="R39" s="2"/>
      <c r="S39" s="2"/>
      <c r="T39" s="2"/>
      <c r="U39" s="2"/>
      <c r="V39" s="2"/>
      <c r="W39" s="2"/>
      <c r="X39" s="2"/>
      <c r="Y39" s="2"/>
      <c r="Z39" s="2"/>
    </row>
    <row r="40" ht="15.75" customHeight="1" spans="1:26">
      <c r="A40" s="2"/>
      <c r="B40" s="34"/>
      <c r="C40" s="52"/>
      <c r="D40" s="52"/>
      <c r="E40" s="52"/>
      <c r="F40" s="22"/>
      <c r="G40" s="2"/>
      <c r="H40" s="2"/>
      <c r="I40" s="2"/>
      <c r="J40" s="2"/>
      <c r="K40" s="2"/>
      <c r="L40" s="2"/>
      <c r="M40" s="2"/>
      <c r="N40" s="2"/>
      <c r="O40" s="2"/>
      <c r="P40" s="2"/>
      <c r="Q40" s="2"/>
      <c r="R40" s="2"/>
      <c r="S40" s="2"/>
      <c r="T40" s="2"/>
      <c r="U40" s="2"/>
      <c r="V40" s="2"/>
      <c r="W40" s="2"/>
      <c r="X40" s="2"/>
      <c r="Y40" s="2"/>
      <c r="Z40" s="2"/>
    </row>
    <row r="41" ht="15.75" customHeight="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ht="24" customHeight="1" spans="1:26">
      <c r="A42" s="2"/>
      <c r="B42" s="240"/>
      <c r="C42" s="38" t="s">
        <v>328</v>
      </c>
      <c r="D42" s="39"/>
      <c r="E42" s="39"/>
      <c r="F42" s="40"/>
      <c r="G42" s="2"/>
      <c r="H42" s="2"/>
      <c r="I42" s="2"/>
      <c r="J42" s="2"/>
      <c r="K42" s="2"/>
      <c r="L42" s="2"/>
      <c r="M42" s="2"/>
      <c r="N42" s="2"/>
      <c r="O42" s="2"/>
      <c r="P42" s="2"/>
      <c r="Q42" s="2"/>
      <c r="R42" s="2"/>
      <c r="S42" s="2"/>
      <c r="T42" s="2"/>
      <c r="U42" s="2"/>
      <c r="V42" s="2"/>
      <c r="W42" s="2"/>
      <c r="X42" s="2"/>
      <c r="Y42" s="2"/>
      <c r="Z42" s="2"/>
    </row>
    <row r="43" ht="7.5" customHeight="1" spans="1:26">
      <c r="A43" s="2"/>
      <c r="B43" s="17"/>
      <c r="C43" s="23"/>
      <c r="D43" s="2"/>
      <c r="E43" s="2"/>
      <c r="F43" s="16"/>
      <c r="G43" s="2"/>
      <c r="H43" s="2"/>
      <c r="I43" s="2"/>
      <c r="J43" s="2"/>
      <c r="K43" s="2"/>
      <c r="L43" s="2"/>
      <c r="M43" s="2"/>
      <c r="N43" s="2"/>
      <c r="O43" s="2"/>
      <c r="P43" s="2"/>
      <c r="Q43" s="2"/>
      <c r="R43" s="2"/>
      <c r="S43" s="2"/>
      <c r="T43" s="2"/>
      <c r="U43" s="2"/>
      <c r="V43" s="2"/>
      <c r="W43" s="2"/>
      <c r="X43" s="2"/>
      <c r="Y43" s="2"/>
      <c r="Z43" s="2"/>
    </row>
    <row r="44" ht="20.25" customHeight="1" spans="1:26">
      <c r="A44" s="2"/>
      <c r="B44" s="17"/>
      <c r="C44" s="24" t="s">
        <v>209</v>
      </c>
      <c r="D44" s="25"/>
      <c r="E44" s="26"/>
      <c r="F44" s="16"/>
      <c r="G44" s="2"/>
      <c r="H44" s="2"/>
      <c r="I44" s="2"/>
      <c r="J44" s="2">
        <v>2</v>
      </c>
      <c r="K44" s="2">
        <v>3</v>
      </c>
      <c r="L44" s="2"/>
      <c r="M44" s="2"/>
      <c r="N44" s="2"/>
      <c r="O44" s="2"/>
      <c r="P44" s="2"/>
      <c r="Q44" s="2"/>
      <c r="R44" s="2"/>
      <c r="S44" s="2"/>
      <c r="T44" s="2"/>
      <c r="U44" s="2"/>
      <c r="V44" s="2"/>
      <c r="W44" s="2"/>
      <c r="X44" s="2"/>
      <c r="Y44" s="2"/>
      <c r="Z44" s="2"/>
    </row>
    <row r="45" ht="10.5" customHeight="1" spans="1:26">
      <c r="A45" s="2"/>
      <c r="B45" s="17"/>
      <c r="C45" s="23"/>
      <c r="D45" s="2"/>
      <c r="E45" s="2"/>
      <c r="F45" s="16"/>
      <c r="G45" s="2"/>
      <c r="H45" s="2"/>
      <c r="I45" s="2"/>
      <c r="J45" s="2"/>
      <c r="K45" s="2"/>
      <c r="L45" s="2"/>
      <c r="M45" s="2"/>
      <c r="N45" s="2"/>
      <c r="O45" s="2"/>
      <c r="P45" s="2"/>
      <c r="Q45" s="2"/>
      <c r="R45" s="2"/>
      <c r="S45" s="2"/>
      <c r="T45" s="2"/>
      <c r="U45" s="2"/>
      <c r="V45" s="2"/>
      <c r="W45" s="2"/>
      <c r="X45" s="2"/>
      <c r="Y45" s="2"/>
      <c r="Z45" s="2"/>
    </row>
    <row r="46" ht="15.75" customHeight="1" spans="1:26">
      <c r="A46" s="2"/>
      <c r="B46" s="27"/>
      <c r="C46" s="28" t="s">
        <v>210</v>
      </c>
      <c r="D46" s="615" t="s">
        <v>156</v>
      </c>
      <c r="E46" s="29" t="s">
        <v>155</v>
      </c>
      <c r="F46" s="16"/>
      <c r="G46" s="2"/>
      <c r="H46" s="2"/>
      <c r="I46" s="2"/>
      <c r="J46" s="2"/>
      <c r="K46" s="2"/>
      <c r="L46" s="2"/>
      <c r="M46" s="2"/>
      <c r="N46" s="2"/>
      <c r="O46" s="2"/>
      <c r="P46" s="2"/>
      <c r="Q46" s="2"/>
      <c r="R46" s="2"/>
      <c r="S46" s="2"/>
      <c r="T46" s="2"/>
      <c r="U46" s="2"/>
      <c r="V46" s="2"/>
      <c r="W46" s="2"/>
      <c r="X46" s="2"/>
      <c r="Y46" s="2"/>
      <c r="Z46" s="2"/>
    </row>
    <row r="47" ht="21" customHeight="1" spans="1:26">
      <c r="A47" s="2"/>
      <c r="B47" s="27"/>
      <c r="C47" s="30">
        <v>1</v>
      </c>
      <c r="D47" s="63" t="s">
        <v>191</v>
      </c>
      <c r="E47" s="241" t="s">
        <v>300</v>
      </c>
      <c r="F47" s="16"/>
      <c r="G47" s="2"/>
      <c r="H47" s="2"/>
      <c r="I47" s="2"/>
      <c r="J47" s="2"/>
      <c r="K47" s="2"/>
      <c r="L47" s="2"/>
      <c r="M47" s="2"/>
      <c r="N47" s="2"/>
      <c r="O47" s="2"/>
      <c r="P47" s="2"/>
      <c r="Q47" s="2"/>
      <c r="R47" s="2"/>
      <c r="S47" s="2"/>
      <c r="T47" s="2"/>
      <c r="U47" s="2"/>
      <c r="V47" s="2"/>
      <c r="W47" s="2"/>
      <c r="X47" s="2"/>
      <c r="Y47" s="2"/>
      <c r="Z47" s="2"/>
    </row>
    <row r="48" ht="21" customHeight="1" spans="1:26">
      <c r="A48" s="2"/>
      <c r="B48" s="27"/>
      <c r="C48" s="30">
        <v>2</v>
      </c>
      <c r="D48" s="63" t="s">
        <v>193</v>
      </c>
      <c r="E48" s="43"/>
      <c r="F48" s="16"/>
      <c r="G48" s="2"/>
      <c r="H48" s="2"/>
      <c r="I48" s="2"/>
      <c r="J48" s="2"/>
      <c r="K48" s="2"/>
      <c r="L48" s="2"/>
      <c r="M48" s="2"/>
      <c r="N48" s="2"/>
      <c r="O48" s="2"/>
      <c r="P48" s="2"/>
      <c r="Q48" s="2"/>
      <c r="R48" s="2"/>
      <c r="S48" s="2"/>
      <c r="T48" s="2"/>
      <c r="U48" s="2"/>
      <c r="V48" s="2"/>
      <c r="W48" s="2"/>
      <c r="X48" s="2"/>
      <c r="Y48" s="2"/>
      <c r="Z48" s="2"/>
    </row>
    <row r="49" ht="21" customHeight="1" spans="1:26">
      <c r="A49" s="2"/>
      <c r="B49" s="27"/>
      <c r="C49" s="30">
        <v>3</v>
      </c>
      <c r="D49" s="63" t="s">
        <v>194</v>
      </c>
      <c r="E49" s="43"/>
      <c r="F49" s="16"/>
      <c r="G49" s="2"/>
      <c r="H49" s="2"/>
      <c r="I49" s="2"/>
      <c r="J49" s="2"/>
      <c r="K49" s="2"/>
      <c r="L49" s="2"/>
      <c r="M49" s="2"/>
      <c r="N49" s="2"/>
      <c r="O49" s="2"/>
      <c r="P49" s="2"/>
      <c r="Q49" s="2"/>
      <c r="R49" s="2"/>
      <c r="S49" s="2"/>
      <c r="T49" s="2"/>
      <c r="U49" s="2"/>
      <c r="V49" s="2"/>
      <c r="W49" s="2"/>
      <c r="X49" s="2"/>
      <c r="Y49" s="2"/>
      <c r="Z49" s="2"/>
    </row>
    <row r="50" ht="21" customHeight="1" spans="1:26">
      <c r="A50" s="2"/>
      <c r="B50" s="17"/>
      <c r="C50" s="30">
        <v>4</v>
      </c>
      <c r="D50" s="242" t="s">
        <v>329</v>
      </c>
      <c r="E50" s="33"/>
      <c r="F50" s="16"/>
      <c r="G50" s="2"/>
      <c r="H50" s="2"/>
      <c r="I50" s="2"/>
      <c r="J50" s="2"/>
      <c r="K50" s="2"/>
      <c r="L50" s="2"/>
      <c r="M50" s="2"/>
      <c r="N50" s="2"/>
      <c r="O50" s="2"/>
      <c r="P50" s="2"/>
      <c r="Q50" s="2"/>
      <c r="R50" s="2"/>
      <c r="S50" s="2"/>
      <c r="T50" s="2"/>
      <c r="U50" s="2"/>
      <c r="V50" s="2"/>
      <c r="W50" s="2"/>
      <c r="X50" s="2"/>
      <c r="Y50" s="2"/>
      <c r="Z50" s="2"/>
    </row>
    <row r="51" ht="15.75" customHeight="1" spans="1:26">
      <c r="A51" s="2"/>
      <c r="B51" s="34"/>
      <c r="C51" s="52"/>
      <c r="D51" s="52"/>
      <c r="E51" s="52"/>
      <c r="F51" s="22"/>
      <c r="G51" s="2"/>
      <c r="H51" s="2"/>
      <c r="I51" s="2"/>
      <c r="J51" s="2"/>
      <c r="K51" s="2"/>
      <c r="L51" s="2"/>
      <c r="M51" s="2"/>
      <c r="N51" s="2"/>
      <c r="O51" s="2"/>
      <c r="P51" s="2"/>
      <c r="Q51" s="2"/>
      <c r="R51" s="2"/>
      <c r="S51" s="2"/>
      <c r="T51" s="2"/>
      <c r="U51" s="2"/>
      <c r="V51" s="2"/>
      <c r="W51" s="2"/>
      <c r="X51" s="2"/>
      <c r="Y51" s="2"/>
      <c r="Z51" s="2"/>
    </row>
    <row r="52" ht="15.75" customHeight="1"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spans="1:26">
      <c r="A53" s="2"/>
      <c r="B53" s="117"/>
      <c r="G53" s="2"/>
      <c r="H53" s="2"/>
      <c r="I53" s="2"/>
      <c r="J53" s="2"/>
      <c r="K53" s="2"/>
      <c r="L53" s="2"/>
      <c r="M53" s="2"/>
      <c r="N53" s="2"/>
      <c r="O53" s="2"/>
      <c r="P53" s="2"/>
      <c r="Q53" s="2"/>
      <c r="R53" s="2"/>
      <c r="S53" s="2"/>
      <c r="T53" s="2"/>
      <c r="U53" s="2"/>
      <c r="V53" s="2"/>
      <c r="W53" s="2"/>
      <c r="X53" s="2"/>
      <c r="Y53" s="2"/>
      <c r="Z53" s="2"/>
    </row>
    <row r="54" ht="15.75" customHeight="1"/>
    <row r="55" ht="24" customHeight="1" spans="1:26">
      <c r="A55" s="2"/>
      <c r="B55" s="94" t="s">
        <v>330</v>
      </c>
      <c r="C55" s="95"/>
      <c r="D55" s="95"/>
      <c r="E55" s="95"/>
      <c r="F55" s="96"/>
      <c r="G55" s="2"/>
      <c r="H55" s="2"/>
      <c r="I55" s="2"/>
      <c r="J55" s="2"/>
      <c r="K55" s="2"/>
      <c r="L55" s="2"/>
      <c r="M55" s="2"/>
      <c r="N55" s="2"/>
      <c r="O55" s="2"/>
      <c r="P55" s="2"/>
      <c r="Q55" s="2"/>
      <c r="R55" s="2"/>
      <c r="S55" s="2"/>
      <c r="T55" s="2"/>
      <c r="U55" s="2"/>
      <c r="V55" s="2"/>
      <c r="W55" s="2"/>
      <c r="X55" s="2"/>
      <c r="Y55" s="2"/>
      <c r="Z55" s="2"/>
    </row>
    <row r="56" ht="15.75" customHeight="1" spans="1:26">
      <c r="A56" s="2"/>
      <c r="B56" s="97"/>
      <c r="C56" s="98"/>
      <c r="D56" s="98"/>
      <c r="E56" s="98"/>
      <c r="F56" s="99"/>
      <c r="G56" s="2"/>
      <c r="H56" s="2"/>
      <c r="I56" s="2"/>
      <c r="J56" s="2"/>
      <c r="K56" s="2"/>
      <c r="L56" s="2"/>
      <c r="M56" s="2"/>
      <c r="N56" s="2"/>
      <c r="O56" s="2"/>
      <c r="P56" s="2"/>
      <c r="Q56" s="2"/>
      <c r="R56" s="2"/>
      <c r="S56" s="2"/>
      <c r="T56" s="2"/>
      <c r="U56" s="2"/>
      <c r="V56" s="2"/>
      <c r="W56" s="2"/>
      <c r="X56" s="2"/>
      <c r="Y56" s="2"/>
      <c r="Z56" s="2"/>
    </row>
    <row r="57" ht="15.75" customHeight="1" spans="1:26">
      <c r="A57" s="2"/>
      <c r="B57" s="17"/>
      <c r="C57" s="100" t="s">
        <v>331</v>
      </c>
      <c r="D57" s="101"/>
      <c r="E57" s="5"/>
      <c r="F57" s="16"/>
      <c r="G57" s="2"/>
      <c r="H57" s="2"/>
      <c r="I57" s="2"/>
      <c r="J57" s="2"/>
      <c r="K57" s="2"/>
      <c r="L57" s="2"/>
      <c r="M57" s="2"/>
      <c r="N57" s="2"/>
      <c r="O57" s="2"/>
      <c r="P57" s="2"/>
      <c r="Q57" s="2"/>
      <c r="R57" s="2"/>
      <c r="S57" s="2"/>
      <c r="T57" s="2"/>
      <c r="U57" s="2"/>
      <c r="V57" s="2"/>
      <c r="W57" s="2"/>
      <c r="X57" s="2"/>
      <c r="Y57" s="2"/>
      <c r="Z57" s="2"/>
    </row>
    <row r="58" ht="12.75" customHeight="1" spans="1:26">
      <c r="A58" s="2"/>
      <c r="B58" s="20"/>
      <c r="C58" s="21"/>
      <c r="D58" s="21"/>
      <c r="E58" s="21"/>
      <c r="F58" s="22"/>
      <c r="G58" s="2"/>
      <c r="H58" s="2"/>
      <c r="I58" s="2"/>
      <c r="J58" s="2"/>
      <c r="K58" s="2"/>
      <c r="L58" s="2"/>
      <c r="M58" s="2"/>
      <c r="N58" s="2"/>
      <c r="O58" s="2"/>
      <c r="P58" s="2"/>
      <c r="Q58" s="2"/>
      <c r="R58" s="2"/>
      <c r="S58" s="2"/>
      <c r="T58" s="2"/>
      <c r="U58" s="2"/>
      <c r="V58" s="2"/>
      <c r="W58" s="2"/>
      <c r="X58" s="2"/>
      <c r="Y58" s="2"/>
      <c r="Z58" s="2"/>
    </row>
    <row r="59" ht="15.75" customHeight="1"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ht="23.25" customHeight="1" spans="1:26">
      <c r="A60" s="6"/>
      <c r="B60" s="37"/>
      <c r="C60" s="243" t="s">
        <v>332</v>
      </c>
      <c r="D60" s="9"/>
      <c r="E60" s="9"/>
      <c r="F60" s="102"/>
      <c r="G60" s="2"/>
      <c r="H60" s="2"/>
      <c r="I60" s="2"/>
      <c r="J60" s="2"/>
      <c r="K60" s="2"/>
      <c r="L60" s="2"/>
      <c r="M60" s="2"/>
      <c r="N60" s="2"/>
      <c r="O60" s="2"/>
      <c r="P60" s="2"/>
      <c r="Q60" s="2"/>
      <c r="R60" s="2"/>
      <c r="S60" s="2"/>
      <c r="T60" s="2"/>
      <c r="U60" s="2"/>
      <c r="V60" s="2"/>
      <c r="W60" s="2"/>
      <c r="X60" s="2"/>
      <c r="Y60" s="2"/>
      <c r="Z60" s="2"/>
    </row>
    <row r="61" customHeight="1" spans="1:26">
      <c r="A61" s="2"/>
      <c r="B61" s="17"/>
      <c r="C61" s="23"/>
      <c r="D61" s="2"/>
      <c r="E61" s="2"/>
      <c r="F61" s="16"/>
      <c r="G61" s="2"/>
      <c r="H61" s="2"/>
      <c r="I61" s="2"/>
      <c r="J61" s="2"/>
      <c r="K61" s="2"/>
      <c r="L61" s="2"/>
      <c r="M61" s="2"/>
      <c r="N61" s="2"/>
      <c r="O61" s="2"/>
      <c r="P61" s="2"/>
      <c r="Q61" s="2"/>
      <c r="R61" s="2"/>
      <c r="S61" s="2"/>
      <c r="T61" s="2"/>
      <c r="U61" s="2"/>
      <c r="V61" s="2"/>
      <c r="W61" s="2"/>
      <c r="X61" s="2"/>
      <c r="Y61" s="2"/>
      <c r="Z61" s="2"/>
    </row>
    <row r="62" ht="19.5" customHeight="1" spans="1:26">
      <c r="A62" s="2"/>
      <c r="B62" s="17"/>
      <c r="C62" s="24" t="s">
        <v>209</v>
      </c>
      <c r="D62" s="25"/>
      <c r="E62" s="26"/>
      <c r="F62" s="16"/>
      <c r="G62" s="2"/>
      <c r="H62" s="2"/>
      <c r="I62" s="2"/>
      <c r="J62" s="2">
        <v>1</v>
      </c>
      <c r="K62" s="2">
        <v>4</v>
      </c>
      <c r="L62" s="2"/>
      <c r="M62" s="2"/>
      <c r="N62" s="2"/>
      <c r="O62" s="2"/>
      <c r="P62" s="2"/>
      <c r="Q62" s="2"/>
      <c r="R62" s="2"/>
      <c r="S62" s="2"/>
      <c r="T62" s="2"/>
      <c r="U62" s="2"/>
      <c r="V62" s="2"/>
      <c r="W62" s="2"/>
      <c r="X62" s="2"/>
      <c r="Y62" s="2"/>
      <c r="Z62" s="2"/>
    </row>
    <row r="63" ht="6.75" customHeight="1" spans="1:26">
      <c r="A63" s="2"/>
      <c r="B63" s="17"/>
      <c r="C63" s="23"/>
      <c r="D63" s="2"/>
      <c r="E63" s="2"/>
      <c r="F63" s="16"/>
      <c r="G63" s="2"/>
      <c r="H63" s="2"/>
      <c r="I63" s="2"/>
      <c r="J63" s="2"/>
      <c r="K63" s="2"/>
      <c r="L63" s="2"/>
      <c r="M63" s="2"/>
      <c r="N63" s="2"/>
      <c r="O63" s="2"/>
      <c r="P63" s="2"/>
      <c r="Q63" s="2"/>
      <c r="R63" s="2"/>
      <c r="S63" s="2"/>
      <c r="T63" s="2"/>
      <c r="U63" s="2"/>
      <c r="V63" s="2"/>
      <c r="W63" s="2"/>
      <c r="X63" s="2"/>
      <c r="Y63" s="2"/>
      <c r="Z63" s="2"/>
    </row>
    <row r="64" ht="32.25" customHeight="1" spans="1:26">
      <c r="A64" s="2"/>
      <c r="B64" s="27"/>
      <c r="C64" s="28" t="s">
        <v>210</v>
      </c>
      <c r="D64" s="615" t="s">
        <v>156</v>
      </c>
      <c r="E64" s="29" t="s">
        <v>155</v>
      </c>
      <c r="F64" s="16"/>
      <c r="G64" s="2"/>
      <c r="H64" s="2"/>
      <c r="I64" s="2"/>
      <c r="J64" s="2"/>
      <c r="K64" s="2"/>
      <c r="L64" s="2"/>
      <c r="M64" s="2"/>
      <c r="N64" s="2"/>
      <c r="O64" s="2"/>
      <c r="P64" s="2"/>
      <c r="Q64" s="2"/>
      <c r="R64" s="2"/>
      <c r="S64" s="2"/>
      <c r="T64" s="2"/>
      <c r="U64" s="2"/>
      <c r="V64" s="2"/>
      <c r="W64" s="2"/>
      <c r="X64" s="2"/>
      <c r="Y64" s="2"/>
      <c r="Z64" s="2"/>
    </row>
    <row r="65" ht="21" customHeight="1" spans="1:26">
      <c r="A65" s="2"/>
      <c r="B65" s="27"/>
      <c r="C65" s="30">
        <v>1</v>
      </c>
      <c r="D65" s="63" t="s">
        <v>240</v>
      </c>
      <c r="E65" s="32" t="s">
        <v>305</v>
      </c>
      <c r="F65" s="16"/>
      <c r="G65" s="2"/>
      <c r="H65" s="2"/>
      <c r="I65" s="2"/>
      <c r="J65" s="2"/>
      <c r="K65" s="2"/>
      <c r="L65" s="2"/>
      <c r="M65" s="2"/>
      <c r="N65" s="2"/>
      <c r="O65" s="2"/>
      <c r="P65" s="2"/>
      <c r="Q65" s="2"/>
      <c r="R65" s="2"/>
      <c r="S65" s="2"/>
      <c r="T65" s="2"/>
      <c r="U65" s="2"/>
      <c r="V65" s="2"/>
      <c r="W65" s="2"/>
      <c r="X65" s="2"/>
      <c r="Y65" s="2"/>
      <c r="Z65" s="2"/>
    </row>
    <row r="66" ht="21" customHeight="1" spans="1:26">
      <c r="A66" s="2"/>
      <c r="B66" s="17"/>
      <c r="C66" s="30">
        <v>4</v>
      </c>
      <c r="D66" s="178" t="s">
        <v>216</v>
      </c>
      <c r="E66" s="33"/>
      <c r="F66" s="16"/>
      <c r="G66" s="2"/>
      <c r="H66" s="2"/>
      <c r="I66" s="2"/>
      <c r="J66" s="2"/>
      <c r="K66" s="2"/>
      <c r="L66" s="2"/>
      <c r="M66" s="2"/>
      <c r="N66" s="2"/>
      <c r="O66" s="2"/>
      <c r="P66" s="2"/>
      <c r="Q66" s="2"/>
      <c r="R66" s="2"/>
      <c r="S66" s="2"/>
      <c r="T66" s="2"/>
      <c r="U66" s="2"/>
      <c r="V66" s="2"/>
      <c r="W66" s="2"/>
      <c r="X66" s="2"/>
      <c r="Y66" s="2"/>
      <c r="Z66" s="2"/>
    </row>
    <row r="67" ht="15.75" customHeight="1" spans="1:26">
      <c r="A67" s="2"/>
      <c r="B67" s="34"/>
      <c r="C67" s="52"/>
      <c r="D67" s="52"/>
      <c r="E67" s="52"/>
      <c r="F67" s="22"/>
      <c r="G67" s="2"/>
      <c r="H67" s="2"/>
      <c r="I67" s="2"/>
      <c r="J67" s="2"/>
      <c r="K67" s="2"/>
      <c r="L67" s="2"/>
      <c r="M67" s="2"/>
      <c r="N67" s="2"/>
      <c r="O67" s="2"/>
      <c r="P67" s="2"/>
      <c r="Q67" s="2"/>
      <c r="R67" s="2"/>
      <c r="S67" s="2"/>
      <c r="T67" s="2"/>
      <c r="U67" s="2"/>
      <c r="V67" s="2"/>
      <c r="W67" s="2"/>
      <c r="X67" s="2"/>
      <c r="Y67" s="2"/>
      <c r="Z67" s="2"/>
    </row>
    <row r="68" ht="15.75" customHeight="1"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spans="1:26">
      <c r="A70" s="2"/>
      <c r="B70" s="37"/>
      <c r="C70" s="103" t="s">
        <v>333</v>
      </c>
      <c r="D70" s="9"/>
      <c r="E70" s="9"/>
      <c r="F70" s="102"/>
      <c r="G70" s="2"/>
      <c r="H70" s="2"/>
      <c r="I70" s="2"/>
      <c r="J70" s="2"/>
      <c r="K70" s="2"/>
      <c r="L70" s="2"/>
      <c r="M70" s="2"/>
      <c r="N70" s="2"/>
      <c r="O70" s="2"/>
      <c r="P70" s="2"/>
      <c r="Q70" s="2"/>
      <c r="R70" s="2"/>
      <c r="S70" s="2"/>
      <c r="T70" s="2"/>
      <c r="U70" s="2"/>
      <c r="V70" s="2"/>
      <c r="W70" s="2"/>
      <c r="X70" s="2"/>
      <c r="Y70" s="2"/>
      <c r="Z70" s="2"/>
    </row>
    <row r="71" ht="15.75" customHeight="1" spans="1:26">
      <c r="A71" s="2"/>
      <c r="B71" s="17"/>
      <c r="C71" s="23"/>
      <c r="D71" s="2"/>
      <c r="E71" s="2"/>
      <c r="F71" s="16"/>
      <c r="G71" s="2"/>
      <c r="H71" s="2"/>
      <c r="I71" s="2"/>
      <c r="J71" s="2"/>
      <c r="K71" s="2"/>
      <c r="L71" s="2"/>
      <c r="M71" s="2"/>
      <c r="N71" s="2"/>
      <c r="O71" s="2"/>
      <c r="P71" s="2"/>
      <c r="Q71" s="2"/>
      <c r="R71" s="2"/>
      <c r="S71" s="2"/>
      <c r="T71" s="2"/>
      <c r="U71" s="2"/>
      <c r="V71" s="2"/>
      <c r="W71" s="2"/>
      <c r="X71" s="2"/>
      <c r="Y71" s="2"/>
      <c r="Z71" s="2"/>
    </row>
    <row r="72" ht="19.5" customHeight="1" spans="1:26">
      <c r="A72" s="2"/>
      <c r="B72" s="17"/>
      <c r="C72" s="24" t="s">
        <v>209</v>
      </c>
      <c r="D72" s="25"/>
      <c r="E72" s="26"/>
      <c r="F72" s="16"/>
      <c r="G72" s="2"/>
      <c r="H72" s="2"/>
      <c r="I72" s="2"/>
      <c r="J72" s="2">
        <v>2</v>
      </c>
      <c r="K72" s="2">
        <v>5</v>
      </c>
      <c r="L72" s="2"/>
      <c r="M72" s="2"/>
      <c r="N72" s="2"/>
      <c r="O72" s="2"/>
      <c r="P72" s="2"/>
      <c r="Q72" s="2"/>
      <c r="R72" s="2"/>
      <c r="S72" s="2"/>
      <c r="T72" s="2"/>
      <c r="U72" s="2"/>
      <c r="V72" s="2"/>
      <c r="W72" s="2"/>
      <c r="X72" s="2"/>
      <c r="Y72" s="2"/>
      <c r="Z72" s="2"/>
    </row>
    <row r="73" ht="6.75" customHeight="1" spans="1:26">
      <c r="A73" s="2"/>
      <c r="B73" s="17"/>
      <c r="C73" s="23"/>
      <c r="D73" s="2"/>
      <c r="E73" s="2"/>
      <c r="F73" s="16"/>
      <c r="G73" s="2"/>
      <c r="H73" s="2"/>
      <c r="I73" s="2"/>
      <c r="J73" s="2"/>
      <c r="K73" s="2"/>
      <c r="L73" s="2"/>
      <c r="M73" s="2"/>
      <c r="N73" s="2"/>
      <c r="O73" s="2"/>
      <c r="P73" s="2"/>
      <c r="Q73" s="2"/>
      <c r="R73" s="2"/>
      <c r="S73" s="2"/>
      <c r="T73" s="2"/>
      <c r="U73" s="2"/>
      <c r="V73" s="2"/>
      <c r="W73" s="2"/>
      <c r="X73" s="2"/>
      <c r="Y73" s="2"/>
      <c r="Z73" s="2"/>
    </row>
    <row r="74" ht="15.75" customHeight="1" spans="1:26">
      <c r="A74" s="2"/>
      <c r="B74" s="27"/>
      <c r="C74" s="28" t="s">
        <v>210</v>
      </c>
      <c r="D74" s="615" t="s">
        <v>156</v>
      </c>
      <c r="E74" s="29" t="s">
        <v>155</v>
      </c>
      <c r="F74" s="16"/>
      <c r="G74" s="2"/>
      <c r="H74" s="2"/>
      <c r="I74" s="2"/>
      <c r="J74" s="2"/>
      <c r="K74" s="2"/>
      <c r="L74" s="2"/>
      <c r="M74" s="2"/>
      <c r="N74" s="2"/>
      <c r="O74" s="2"/>
      <c r="P74" s="2"/>
      <c r="Q74" s="2"/>
      <c r="R74" s="2"/>
      <c r="S74" s="2"/>
      <c r="T74" s="2"/>
      <c r="U74" s="2"/>
      <c r="V74" s="2"/>
      <c r="W74" s="2"/>
      <c r="X74" s="2"/>
      <c r="Y74" s="2"/>
      <c r="Z74" s="2"/>
    </row>
    <row r="75" ht="21" customHeight="1" spans="1:26">
      <c r="A75" s="2"/>
      <c r="B75" s="27"/>
      <c r="C75" s="30">
        <v>1</v>
      </c>
      <c r="D75" s="63" t="s">
        <v>240</v>
      </c>
      <c r="E75" s="32" t="s">
        <v>305</v>
      </c>
      <c r="F75" s="16"/>
      <c r="G75" s="2"/>
      <c r="H75" s="2"/>
      <c r="I75" s="2"/>
      <c r="J75" s="2"/>
      <c r="K75" s="2"/>
      <c r="L75" s="2"/>
      <c r="M75" s="2"/>
      <c r="N75" s="2"/>
      <c r="O75" s="2"/>
      <c r="P75" s="2"/>
      <c r="Q75" s="2"/>
      <c r="R75" s="2"/>
      <c r="S75" s="2"/>
      <c r="T75" s="2"/>
      <c r="U75" s="2"/>
      <c r="V75" s="2"/>
      <c r="W75" s="2"/>
      <c r="X75" s="2"/>
      <c r="Y75" s="2"/>
      <c r="Z75" s="2"/>
    </row>
    <row r="76" ht="21" customHeight="1" spans="1:26">
      <c r="A76" s="2"/>
      <c r="B76" s="17"/>
      <c r="C76" s="30">
        <v>4</v>
      </c>
      <c r="D76" s="178" t="s">
        <v>216</v>
      </c>
      <c r="E76" s="33"/>
      <c r="F76" s="16"/>
      <c r="G76" s="2"/>
      <c r="H76" s="2"/>
      <c r="I76" s="2"/>
      <c r="J76" s="2"/>
      <c r="K76" s="2"/>
      <c r="L76" s="2"/>
      <c r="M76" s="2"/>
      <c r="N76" s="2"/>
      <c r="O76" s="2"/>
      <c r="P76" s="2"/>
      <c r="Q76" s="2"/>
      <c r="R76" s="2"/>
      <c r="S76" s="2"/>
      <c r="T76" s="2"/>
      <c r="U76" s="2"/>
      <c r="V76" s="2"/>
      <c r="W76" s="2"/>
      <c r="X76" s="2"/>
      <c r="Y76" s="2"/>
      <c r="Z76" s="2"/>
    </row>
    <row r="77" ht="15.75" customHeight="1" spans="1:26">
      <c r="A77" s="2"/>
      <c r="B77" s="34"/>
      <c r="C77" s="52"/>
      <c r="D77" s="52"/>
      <c r="E77" s="52"/>
      <c r="F77" s="22"/>
      <c r="G77" s="2"/>
      <c r="H77" s="2"/>
      <c r="I77" s="2"/>
      <c r="J77" s="2"/>
      <c r="K77" s="2"/>
      <c r="L77" s="2"/>
      <c r="M77" s="2"/>
      <c r="N77" s="2"/>
      <c r="O77" s="2"/>
      <c r="P77" s="2"/>
      <c r="Q77" s="2"/>
      <c r="R77" s="2"/>
      <c r="S77" s="2"/>
      <c r="T77" s="2"/>
      <c r="U77" s="2"/>
      <c r="V77" s="2"/>
      <c r="W77" s="2"/>
      <c r="X77" s="2"/>
      <c r="Y77" s="2"/>
      <c r="Z77" s="2"/>
    </row>
    <row r="78" ht="15.75" customHeight="1"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spans="1:26">
      <c r="A80" s="2"/>
      <c r="B80" s="37"/>
      <c r="C80" s="103" t="s">
        <v>334</v>
      </c>
      <c r="D80" s="9"/>
      <c r="E80" s="9"/>
      <c r="F80" s="102"/>
      <c r="G80" s="2"/>
      <c r="H80" s="2"/>
      <c r="I80" s="2"/>
      <c r="J80" s="2"/>
      <c r="K80" s="2"/>
      <c r="L80" s="2"/>
      <c r="M80" s="2"/>
      <c r="N80" s="2"/>
      <c r="O80" s="2"/>
      <c r="P80" s="2"/>
      <c r="Q80" s="2"/>
      <c r="R80" s="2"/>
      <c r="S80" s="2"/>
      <c r="T80" s="2"/>
      <c r="U80" s="2"/>
      <c r="V80" s="2"/>
      <c r="W80" s="2"/>
      <c r="X80" s="2"/>
      <c r="Y80" s="2"/>
      <c r="Z80" s="2"/>
    </row>
    <row r="81" ht="15.75" customHeight="1" spans="1:26">
      <c r="A81" s="2"/>
      <c r="B81" s="17"/>
      <c r="C81" s="23"/>
      <c r="D81" s="2"/>
      <c r="E81" s="2"/>
      <c r="F81" s="16"/>
      <c r="G81" s="2"/>
      <c r="H81" s="2"/>
      <c r="I81" s="2"/>
      <c r="J81" s="2"/>
      <c r="K81" s="2"/>
      <c r="L81" s="2"/>
      <c r="M81" s="2"/>
      <c r="N81" s="2"/>
      <c r="O81" s="2"/>
      <c r="P81" s="2"/>
      <c r="Q81" s="2"/>
      <c r="R81" s="2"/>
      <c r="S81" s="2"/>
      <c r="T81" s="2"/>
      <c r="U81" s="2"/>
      <c r="V81" s="2"/>
      <c r="W81" s="2"/>
      <c r="X81" s="2"/>
      <c r="Y81" s="2"/>
      <c r="Z81" s="2"/>
    </row>
    <row r="82" ht="19.5" customHeight="1" spans="1:26">
      <c r="A82" s="2"/>
      <c r="B82" s="17"/>
      <c r="C82" s="24" t="s">
        <v>209</v>
      </c>
      <c r="D82" s="25"/>
      <c r="E82" s="26"/>
      <c r="F82" s="16"/>
      <c r="G82" s="2"/>
      <c r="H82" s="2"/>
      <c r="I82" s="2"/>
      <c r="J82" s="2">
        <v>3</v>
      </c>
      <c r="K82" s="2">
        <v>6</v>
      </c>
      <c r="L82" s="2"/>
      <c r="M82" s="2"/>
      <c r="N82" s="2"/>
      <c r="O82" s="2"/>
      <c r="P82" s="2"/>
      <c r="Q82" s="2"/>
      <c r="R82" s="2"/>
      <c r="S82" s="2"/>
      <c r="T82" s="2"/>
      <c r="U82" s="2"/>
      <c r="V82" s="2"/>
      <c r="W82" s="2"/>
      <c r="X82" s="2"/>
      <c r="Y82" s="2"/>
      <c r="Z82" s="2"/>
    </row>
    <row r="83" ht="6.75" customHeight="1" spans="1:26">
      <c r="A83" s="2"/>
      <c r="B83" s="17"/>
      <c r="C83" s="23"/>
      <c r="D83" s="2"/>
      <c r="E83" s="2"/>
      <c r="F83" s="16"/>
      <c r="G83" s="2"/>
      <c r="H83" s="2"/>
      <c r="I83" s="2"/>
      <c r="J83" s="2"/>
      <c r="K83" s="2"/>
      <c r="L83" s="2"/>
      <c r="M83" s="2"/>
      <c r="N83" s="2"/>
      <c r="O83" s="2"/>
      <c r="P83" s="2"/>
      <c r="Q83" s="2"/>
      <c r="R83" s="2"/>
      <c r="S83" s="2"/>
      <c r="T83" s="2"/>
      <c r="U83" s="2"/>
      <c r="V83" s="2"/>
      <c r="W83" s="2"/>
      <c r="X83" s="2"/>
      <c r="Y83" s="2"/>
      <c r="Z83" s="2"/>
    </row>
    <row r="84" ht="15.75" customHeight="1" spans="1:26">
      <c r="A84" s="2"/>
      <c r="B84" s="27"/>
      <c r="C84" s="28" t="s">
        <v>210</v>
      </c>
      <c r="D84" s="615" t="s">
        <v>156</v>
      </c>
      <c r="E84" s="29" t="s">
        <v>155</v>
      </c>
      <c r="F84" s="16"/>
      <c r="G84" s="2"/>
      <c r="H84" s="2"/>
      <c r="I84" s="2"/>
      <c r="J84" s="2"/>
      <c r="K84" s="2"/>
      <c r="L84" s="2"/>
      <c r="M84" s="2"/>
      <c r="N84" s="2"/>
      <c r="O84" s="2"/>
      <c r="P84" s="2"/>
      <c r="Q84" s="2"/>
      <c r="R84" s="2"/>
      <c r="S84" s="2"/>
      <c r="T84" s="2"/>
      <c r="U84" s="2"/>
      <c r="V84" s="2"/>
      <c r="W84" s="2"/>
      <c r="X84" s="2"/>
      <c r="Y84" s="2"/>
      <c r="Z84" s="2"/>
    </row>
    <row r="85" ht="21" customHeight="1" spans="1:26">
      <c r="A85" s="2"/>
      <c r="B85" s="27"/>
      <c r="C85" s="30">
        <v>1</v>
      </c>
      <c r="D85" s="63" t="s">
        <v>240</v>
      </c>
      <c r="E85" s="32" t="s">
        <v>305</v>
      </c>
      <c r="F85" s="16"/>
      <c r="G85" s="2"/>
      <c r="H85" s="2"/>
      <c r="I85" s="2"/>
      <c r="J85" s="2"/>
      <c r="K85" s="2"/>
      <c r="L85" s="2"/>
      <c r="M85" s="2"/>
      <c r="N85" s="2"/>
      <c r="O85" s="2"/>
      <c r="P85" s="2"/>
      <c r="Q85" s="2"/>
      <c r="R85" s="2"/>
      <c r="S85" s="2"/>
      <c r="T85" s="2"/>
      <c r="U85" s="2"/>
      <c r="V85" s="2"/>
      <c r="W85" s="2"/>
      <c r="X85" s="2"/>
      <c r="Y85" s="2"/>
      <c r="Z85" s="2"/>
    </row>
    <row r="86" ht="21" customHeight="1" spans="1:26">
      <c r="A86" s="2"/>
      <c r="B86" s="17"/>
      <c r="C86" s="30">
        <v>4</v>
      </c>
      <c r="D86" s="178" t="s">
        <v>216</v>
      </c>
      <c r="E86" s="33"/>
      <c r="F86" s="16"/>
      <c r="G86" s="2"/>
      <c r="H86" s="2"/>
      <c r="I86" s="2"/>
      <c r="J86" s="2"/>
      <c r="K86" s="2"/>
      <c r="L86" s="2"/>
      <c r="M86" s="2"/>
      <c r="N86" s="2"/>
      <c r="O86" s="2"/>
      <c r="P86" s="2"/>
      <c r="Q86" s="2"/>
      <c r="R86" s="2"/>
      <c r="S86" s="2"/>
      <c r="T86" s="2"/>
      <c r="U86" s="2"/>
      <c r="V86" s="2"/>
      <c r="W86" s="2"/>
      <c r="X86" s="2"/>
      <c r="Y86" s="2"/>
      <c r="Z86" s="2"/>
    </row>
    <row r="87" ht="15.75" customHeight="1" spans="1:26">
      <c r="A87" s="2"/>
      <c r="B87" s="34"/>
      <c r="C87" s="52"/>
      <c r="D87" s="52"/>
      <c r="E87" s="52"/>
      <c r="F87" s="22"/>
      <c r="G87" s="2"/>
      <c r="H87" s="2"/>
      <c r="I87" s="2"/>
      <c r="J87" s="2"/>
      <c r="K87" s="2"/>
      <c r="L87" s="2"/>
      <c r="M87" s="2"/>
      <c r="N87" s="2"/>
      <c r="O87" s="2"/>
      <c r="P87" s="2"/>
      <c r="Q87" s="2"/>
      <c r="R87" s="2"/>
      <c r="S87" s="2"/>
      <c r="T87" s="2"/>
      <c r="U87" s="2"/>
      <c r="V87" s="2"/>
      <c r="W87" s="2"/>
      <c r="X87" s="2"/>
      <c r="Y87" s="2"/>
      <c r="Z87" s="2"/>
    </row>
    <row r="88" ht="15.75" customHeight="1"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spans="1:26">
      <c r="A90" s="2"/>
      <c r="B90" s="37"/>
      <c r="C90" s="103" t="s">
        <v>335</v>
      </c>
      <c r="D90" s="9"/>
      <c r="E90" s="9"/>
      <c r="F90" s="102"/>
      <c r="G90" s="2"/>
      <c r="H90" s="2"/>
      <c r="I90" s="2"/>
      <c r="J90" s="2"/>
      <c r="K90" s="2"/>
      <c r="L90" s="2"/>
      <c r="M90" s="2"/>
      <c r="N90" s="2"/>
      <c r="O90" s="2"/>
      <c r="P90" s="2"/>
      <c r="Q90" s="2"/>
      <c r="R90" s="2"/>
      <c r="S90" s="2"/>
      <c r="T90" s="2"/>
      <c r="U90" s="2"/>
      <c r="V90" s="2"/>
      <c r="W90" s="2"/>
      <c r="X90" s="2"/>
      <c r="Y90" s="2"/>
      <c r="Z90" s="2"/>
    </row>
    <row r="91" ht="15.75" customHeight="1" spans="1:26">
      <c r="A91" s="2"/>
      <c r="B91" s="17"/>
      <c r="C91" s="23"/>
      <c r="D91" s="2"/>
      <c r="E91" s="2"/>
      <c r="F91" s="16"/>
      <c r="G91" s="2"/>
      <c r="H91" s="2"/>
      <c r="I91" s="2"/>
      <c r="J91" s="2"/>
      <c r="K91" s="2"/>
      <c r="L91" s="2"/>
      <c r="M91" s="2"/>
      <c r="N91" s="2"/>
      <c r="O91" s="2"/>
      <c r="P91" s="2"/>
      <c r="Q91" s="2"/>
      <c r="R91" s="2"/>
      <c r="S91" s="2"/>
      <c r="T91" s="2"/>
      <c r="U91" s="2"/>
      <c r="V91" s="2"/>
      <c r="W91" s="2"/>
      <c r="X91" s="2"/>
      <c r="Y91" s="2"/>
      <c r="Z91" s="2"/>
    </row>
    <row r="92" ht="19.5" customHeight="1" spans="1:26">
      <c r="A92" s="2"/>
      <c r="B92" s="17"/>
      <c r="C92" s="24" t="s">
        <v>209</v>
      </c>
      <c r="D92" s="25"/>
      <c r="E92" s="26"/>
      <c r="F92" s="16"/>
      <c r="G92" s="2"/>
      <c r="H92" s="2"/>
      <c r="I92" s="2"/>
      <c r="J92" s="2">
        <v>4</v>
      </c>
      <c r="K92" s="2">
        <v>7</v>
      </c>
      <c r="L92" s="2"/>
      <c r="M92" s="2"/>
      <c r="N92" s="2"/>
      <c r="O92" s="2"/>
      <c r="P92" s="2"/>
      <c r="Q92" s="2"/>
      <c r="R92" s="2"/>
      <c r="S92" s="2"/>
      <c r="T92" s="2"/>
      <c r="U92" s="2"/>
      <c r="V92" s="2"/>
      <c r="W92" s="2"/>
      <c r="X92" s="2"/>
      <c r="Y92" s="2"/>
      <c r="Z92" s="2"/>
    </row>
    <row r="93" ht="6.75" customHeight="1" spans="1:26">
      <c r="A93" s="2"/>
      <c r="B93" s="17"/>
      <c r="C93" s="23"/>
      <c r="D93" s="2"/>
      <c r="E93" s="2"/>
      <c r="F93" s="16"/>
      <c r="G93" s="2"/>
      <c r="H93" s="2"/>
      <c r="I93" s="2"/>
      <c r="J93" s="2"/>
      <c r="K93" s="2"/>
      <c r="L93" s="2"/>
      <c r="M93" s="2"/>
      <c r="N93" s="2"/>
      <c r="O93" s="2"/>
      <c r="P93" s="2"/>
      <c r="Q93" s="2"/>
      <c r="R93" s="2"/>
      <c r="S93" s="2"/>
      <c r="T93" s="2"/>
      <c r="U93" s="2"/>
      <c r="V93" s="2"/>
      <c r="W93" s="2"/>
      <c r="X93" s="2"/>
      <c r="Y93" s="2"/>
      <c r="Z93" s="2"/>
    </row>
    <row r="94" ht="15.75" customHeight="1" spans="1:26">
      <c r="A94" s="2"/>
      <c r="B94" s="27"/>
      <c r="C94" s="28" t="s">
        <v>210</v>
      </c>
      <c r="D94" s="615" t="s">
        <v>156</v>
      </c>
      <c r="E94" s="29" t="s">
        <v>155</v>
      </c>
      <c r="F94" s="16"/>
      <c r="G94" s="2"/>
      <c r="H94" s="2"/>
      <c r="I94" s="2"/>
      <c r="J94" s="2"/>
      <c r="K94" s="2"/>
      <c r="L94" s="2"/>
      <c r="M94" s="2"/>
      <c r="N94" s="2"/>
      <c r="O94" s="2"/>
      <c r="P94" s="2"/>
      <c r="Q94" s="2"/>
      <c r="R94" s="2"/>
      <c r="S94" s="2"/>
      <c r="T94" s="2"/>
      <c r="U94" s="2"/>
      <c r="V94" s="2"/>
      <c r="W94" s="2"/>
      <c r="X94" s="2"/>
      <c r="Y94" s="2"/>
      <c r="Z94" s="2"/>
    </row>
    <row r="95" ht="21" customHeight="1" spans="1:26">
      <c r="A95" s="2"/>
      <c r="B95" s="27"/>
      <c r="C95" s="30">
        <v>1</v>
      </c>
      <c r="D95" s="63" t="s">
        <v>240</v>
      </c>
      <c r="E95" s="32" t="s">
        <v>305</v>
      </c>
      <c r="F95" s="16"/>
      <c r="G95" s="2"/>
      <c r="H95" s="2"/>
      <c r="I95" s="2"/>
      <c r="J95" s="2"/>
      <c r="K95" s="2"/>
      <c r="L95" s="2"/>
      <c r="M95" s="2"/>
      <c r="N95" s="2"/>
      <c r="O95" s="2"/>
      <c r="P95" s="2"/>
      <c r="Q95" s="2"/>
      <c r="R95" s="2"/>
      <c r="S95" s="2"/>
      <c r="T95" s="2"/>
      <c r="U95" s="2"/>
      <c r="V95" s="2"/>
      <c r="W95" s="2"/>
      <c r="X95" s="2"/>
      <c r="Y95" s="2"/>
      <c r="Z95" s="2"/>
    </row>
    <row r="96" ht="21" customHeight="1" spans="1:26">
      <c r="A96" s="2"/>
      <c r="B96" s="17"/>
      <c r="C96" s="30">
        <v>4</v>
      </c>
      <c r="D96" s="178" t="s">
        <v>216</v>
      </c>
      <c r="E96" s="33"/>
      <c r="F96" s="16"/>
      <c r="G96" s="2"/>
      <c r="H96" s="2"/>
      <c r="I96" s="2"/>
      <c r="J96" s="2"/>
      <c r="K96" s="2"/>
      <c r="L96" s="2"/>
      <c r="M96" s="2"/>
      <c r="N96" s="2"/>
      <c r="O96" s="2"/>
      <c r="P96" s="2"/>
      <c r="Q96" s="2"/>
      <c r="R96" s="2"/>
      <c r="S96" s="2"/>
      <c r="T96" s="2"/>
      <c r="U96" s="2"/>
      <c r="V96" s="2"/>
      <c r="W96" s="2"/>
      <c r="X96" s="2"/>
      <c r="Y96" s="2"/>
      <c r="Z96" s="2"/>
    </row>
    <row r="97" ht="15.75" customHeight="1" spans="1:26">
      <c r="A97" s="2"/>
      <c r="B97" s="34"/>
      <c r="C97" s="52"/>
      <c r="D97" s="52"/>
      <c r="E97" s="52"/>
      <c r="F97" s="22"/>
      <c r="G97" s="2"/>
      <c r="H97" s="2"/>
      <c r="I97" s="2"/>
      <c r="J97" s="2"/>
      <c r="K97" s="2"/>
      <c r="L97" s="2"/>
      <c r="M97" s="2"/>
      <c r="N97" s="2"/>
      <c r="O97" s="2"/>
      <c r="P97" s="2"/>
      <c r="Q97" s="2"/>
      <c r="R97" s="2"/>
      <c r="S97" s="2"/>
      <c r="T97" s="2"/>
      <c r="U97" s="2"/>
      <c r="V97" s="2"/>
      <c r="W97" s="2"/>
      <c r="X97" s="2"/>
      <c r="Y97" s="2"/>
      <c r="Z97" s="2"/>
    </row>
    <row r="98" ht="15.75" customHeight="1"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spans="1:26">
      <c r="A99" s="2"/>
      <c r="B99" s="117"/>
      <c r="C99" s="117"/>
      <c r="D99" s="117"/>
      <c r="E99" s="117"/>
      <c r="F99" s="117"/>
      <c r="G99" s="2"/>
      <c r="H99" s="2"/>
      <c r="I99" s="2"/>
      <c r="J99" s="2"/>
      <c r="K99" s="2"/>
      <c r="L99" s="2"/>
      <c r="M99" s="2"/>
      <c r="N99" s="2"/>
      <c r="O99" s="2"/>
      <c r="P99" s="2"/>
      <c r="Q99" s="2"/>
      <c r="R99" s="2"/>
      <c r="S99" s="2"/>
      <c r="T99" s="2"/>
      <c r="U99" s="2"/>
      <c r="V99" s="2"/>
      <c r="W99" s="2"/>
      <c r="X99" s="2"/>
      <c r="Y99" s="2"/>
      <c r="Z99" s="2"/>
    </row>
    <row r="100" ht="24" customHeight="1" spans="1:26">
      <c r="A100" s="2"/>
      <c r="B100" s="94" t="s">
        <v>336</v>
      </c>
      <c r="C100" s="95"/>
      <c r="D100" s="95"/>
      <c r="E100" s="95"/>
      <c r="F100" s="96"/>
      <c r="G100" s="2"/>
      <c r="H100" s="2"/>
      <c r="I100" s="2"/>
      <c r="J100" s="2"/>
      <c r="K100" s="2"/>
      <c r="L100" s="2"/>
      <c r="M100" s="2"/>
      <c r="N100" s="2"/>
      <c r="O100" s="2"/>
      <c r="P100" s="2"/>
      <c r="Q100" s="2"/>
      <c r="R100" s="2"/>
      <c r="S100" s="2"/>
      <c r="T100" s="2"/>
      <c r="U100" s="2"/>
      <c r="V100" s="2"/>
      <c r="W100" s="2"/>
      <c r="X100" s="2"/>
      <c r="Y100" s="2"/>
      <c r="Z100" s="2"/>
    </row>
    <row r="101" ht="10.5" customHeight="1" spans="1:26">
      <c r="A101" s="2"/>
      <c r="B101" s="97"/>
      <c r="C101" s="98"/>
      <c r="D101" s="98"/>
      <c r="E101" s="98"/>
      <c r="F101" s="99"/>
      <c r="G101" s="2"/>
      <c r="H101" s="2"/>
      <c r="I101" s="2"/>
      <c r="J101" s="2"/>
      <c r="K101" s="2"/>
      <c r="L101" s="2"/>
      <c r="M101" s="2"/>
      <c r="N101" s="2"/>
      <c r="O101" s="2"/>
      <c r="P101" s="2"/>
      <c r="Q101" s="2"/>
      <c r="R101" s="2"/>
      <c r="S101" s="2"/>
      <c r="T101" s="2"/>
      <c r="U101" s="2"/>
      <c r="V101" s="2"/>
      <c r="W101" s="2"/>
      <c r="X101" s="2"/>
      <c r="Y101" s="2"/>
      <c r="Z101" s="2"/>
    </row>
    <row r="102" ht="15.75" customHeight="1" spans="1:26">
      <c r="A102" s="2"/>
      <c r="B102" s="17"/>
      <c r="C102" s="100" t="s">
        <v>253</v>
      </c>
      <c r="D102" s="101"/>
      <c r="E102" s="5"/>
      <c r="F102" s="16"/>
      <c r="G102" s="2"/>
      <c r="H102" s="2"/>
      <c r="I102" s="2"/>
      <c r="J102" s="2"/>
      <c r="K102" s="2"/>
      <c r="L102" s="2"/>
      <c r="M102" s="2"/>
      <c r="N102" s="2"/>
      <c r="O102" s="2"/>
      <c r="P102" s="2"/>
      <c r="Q102" s="2"/>
      <c r="R102" s="2"/>
      <c r="S102" s="2"/>
      <c r="T102" s="2"/>
      <c r="U102" s="2"/>
      <c r="V102" s="2"/>
      <c r="W102" s="2"/>
      <c r="X102" s="2"/>
      <c r="Y102" s="2"/>
      <c r="Z102" s="2"/>
    </row>
    <row r="103" ht="10.5" customHeight="1" spans="1:26">
      <c r="A103" s="2"/>
      <c r="B103" s="20"/>
      <c r="C103" s="21"/>
      <c r="D103" s="21"/>
      <c r="E103" s="21"/>
      <c r="F103" s="22"/>
      <c r="G103" s="2"/>
      <c r="H103" s="2"/>
      <c r="I103" s="2"/>
      <c r="J103" s="2"/>
      <c r="K103" s="2"/>
      <c r="L103" s="2"/>
      <c r="M103" s="2"/>
      <c r="N103" s="2"/>
      <c r="O103" s="2"/>
      <c r="P103" s="2"/>
      <c r="Q103" s="2"/>
      <c r="R103" s="2"/>
      <c r="S103" s="2"/>
      <c r="T103" s="2"/>
      <c r="U103" s="2"/>
      <c r="V103" s="2"/>
      <c r="W103" s="2"/>
      <c r="X103" s="2"/>
      <c r="Y103" s="2"/>
      <c r="Z103" s="2"/>
    </row>
    <row r="104" ht="15.75" customHeight="1" spans="1:26">
      <c r="A104" s="2"/>
      <c r="B104" s="5"/>
      <c r="C104" s="5"/>
      <c r="D104" s="5"/>
      <c r="E104" s="5"/>
      <c r="F104" s="2"/>
      <c r="G104" s="2"/>
      <c r="H104" s="2"/>
      <c r="I104" s="2"/>
      <c r="J104" s="2"/>
      <c r="K104" s="2"/>
      <c r="L104" s="2"/>
      <c r="M104" s="2"/>
      <c r="N104" s="2"/>
      <c r="O104" s="2"/>
      <c r="P104" s="2"/>
      <c r="Q104" s="2"/>
      <c r="R104" s="2"/>
      <c r="S104" s="2"/>
      <c r="T104" s="2"/>
      <c r="U104" s="2"/>
      <c r="V104" s="2"/>
      <c r="W104" s="2"/>
      <c r="X104" s="2"/>
      <c r="Y104" s="2"/>
      <c r="Z104" s="2"/>
    </row>
    <row r="105" ht="23.25" customHeight="1" spans="1:26">
      <c r="A105" s="6"/>
      <c r="B105" s="37"/>
      <c r="C105" s="39" t="s">
        <v>337</v>
      </c>
      <c r="D105" s="39"/>
      <c r="E105" s="39"/>
      <c r="F105" s="102"/>
      <c r="G105" s="2"/>
      <c r="H105" s="2"/>
      <c r="I105" s="2"/>
      <c r="J105" s="2"/>
      <c r="K105" s="2"/>
      <c r="L105" s="2"/>
      <c r="M105" s="2"/>
      <c r="N105" s="2"/>
      <c r="O105" s="2"/>
      <c r="P105" s="2"/>
      <c r="Q105" s="2"/>
      <c r="R105" s="2"/>
      <c r="S105" s="2"/>
      <c r="T105" s="2"/>
      <c r="U105" s="2"/>
      <c r="V105" s="2"/>
      <c r="W105" s="2"/>
      <c r="X105" s="2"/>
      <c r="Y105" s="2"/>
      <c r="Z105" s="2"/>
    </row>
    <row r="106" customHeight="1" spans="1:26">
      <c r="A106" s="2"/>
      <c r="B106" s="17"/>
      <c r="C106" s="23"/>
      <c r="D106" s="2"/>
      <c r="E106" s="2"/>
      <c r="F106" s="16"/>
      <c r="G106" s="2"/>
      <c r="H106" s="2"/>
      <c r="I106" s="2"/>
      <c r="J106" s="2"/>
      <c r="K106" s="2"/>
      <c r="L106" s="2"/>
      <c r="M106" s="2"/>
      <c r="N106" s="2"/>
      <c r="O106" s="2"/>
      <c r="P106" s="2"/>
      <c r="Q106" s="2"/>
      <c r="R106" s="2"/>
      <c r="S106" s="2"/>
      <c r="T106" s="2"/>
      <c r="U106" s="2"/>
      <c r="V106" s="2"/>
      <c r="W106" s="2"/>
      <c r="X106" s="2"/>
      <c r="Y106" s="2"/>
      <c r="Z106" s="2"/>
    </row>
    <row r="107" ht="21" customHeight="1" spans="1:26">
      <c r="A107" s="2"/>
      <c r="B107" s="17"/>
      <c r="C107" s="75" t="s">
        <v>209</v>
      </c>
      <c r="D107" s="76"/>
      <c r="E107" s="76"/>
      <c r="F107" s="77"/>
      <c r="G107" s="2"/>
      <c r="H107" s="2"/>
      <c r="I107" s="2"/>
      <c r="J107" s="2">
        <v>1</v>
      </c>
      <c r="K107" s="2">
        <v>8</v>
      </c>
      <c r="L107" s="2"/>
      <c r="M107" s="2"/>
      <c r="N107" s="2"/>
      <c r="O107" s="2"/>
      <c r="P107" s="2"/>
      <c r="Q107" s="2"/>
      <c r="R107" s="2"/>
      <c r="S107" s="2"/>
      <c r="T107" s="2"/>
      <c r="U107" s="2"/>
      <c r="V107" s="2"/>
      <c r="W107" s="2"/>
      <c r="X107" s="2"/>
      <c r="Y107" s="2"/>
      <c r="Z107" s="2"/>
    </row>
    <row r="108" ht="4.5" customHeight="1" spans="1:26">
      <c r="A108" s="2"/>
      <c r="B108" s="17"/>
      <c r="C108" s="23"/>
      <c r="D108" s="2"/>
      <c r="E108" s="2"/>
      <c r="F108" s="16"/>
      <c r="G108" s="2"/>
      <c r="H108" s="2"/>
      <c r="I108" s="2"/>
      <c r="J108" s="2"/>
      <c r="K108" s="2"/>
      <c r="L108" s="2"/>
      <c r="M108" s="2"/>
      <c r="N108" s="2"/>
      <c r="O108" s="2"/>
      <c r="P108" s="2"/>
      <c r="Q108" s="2"/>
      <c r="R108" s="2"/>
      <c r="S108" s="2"/>
      <c r="T108" s="2"/>
      <c r="U108" s="2"/>
      <c r="V108" s="2"/>
      <c r="W108" s="2"/>
      <c r="X108" s="2"/>
      <c r="Y108" s="2"/>
      <c r="Z108" s="2"/>
    </row>
    <row r="109" ht="32.25" customHeight="1" spans="1:26">
      <c r="A109" s="2"/>
      <c r="B109" s="27"/>
      <c r="C109" s="28" t="s">
        <v>210</v>
      </c>
      <c r="D109" s="615" t="s">
        <v>156</v>
      </c>
      <c r="E109" s="29" t="s">
        <v>155</v>
      </c>
      <c r="F109" s="16"/>
      <c r="G109" s="2"/>
      <c r="H109" s="2"/>
      <c r="I109" s="2"/>
      <c r="J109" s="2"/>
      <c r="K109" s="2"/>
      <c r="L109" s="2"/>
      <c r="M109" s="2"/>
      <c r="N109" s="2"/>
      <c r="O109" s="2"/>
      <c r="P109" s="2"/>
      <c r="Q109" s="2"/>
      <c r="R109" s="2"/>
      <c r="S109" s="2"/>
      <c r="T109" s="2"/>
      <c r="U109" s="2"/>
      <c r="V109" s="2"/>
      <c r="W109" s="2"/>
      <c r="X109" s="2"/>
      <c r="Y109" s="2"/>
      <c r="Z109" s="2"/>
    </row>
    <row r="110" ht="21" customHeight="1" spans="1:26">
      <c r="A110" s="2"/>
      <c r="B110" s="27"/>
      <c r="C110" s="30">
        <v>1</v>
      </c>
      <c r="D110" s="619" t="s">
        <v>211</v>
      </c>
      <c r="E110" s="54" t="s">
        <v>307</v>
      </c>
      <c r="F110" s="16"/>
      <c r="G110" s="2"/>
      <c r="H110" s="2"/>
      <c r="I110" s="2"/>
      <c r="J110" s="2"/>
      <c r="K110" s="2"/>
      <c r="L110" s="2"/>
      <c r="M110" s="2"/>
      <c r="N110" s="2"/>
      <c r="O110" s="2"/>
      <c r="P110" s="2"/>
      <c r="Q110" s="2"/>
      <c r="R110" s="2"/>
      <c r="S110" s="2"/>
      <c r="T110" s="2"/>
      <c r="U110" s="2"/>
      <c r="V110" s="2"/>
      <c r="W110" s="2"/>
      <c r="X110" s="2"/>
      <c r="Y110" s="2"/>
      <c r="Z110" s="2"/>
    </row>
    <row r="111" ht="21" customHeight="1" spans="1:26">
      <c r="A111" s="2"/>
      <c r="B111" s="27"/>
      <c r="C111" s="30">
        <v>4</v>
      </c>
      <c r="D111" s="619" t="s">
        <v>216</v>
      </c>
      <c r="E111" s="33"/>
      <c r="F111" s="16"/>
      <c r="G111" s="2"/>
      <c r="H111" s="2"/>
      <c r="I111" s="2"/>
      <c r="J111" s="2"/>
      <c r="K111" s="2"/>
      <c r="L111" s="2"/>
      <c r="M111" s="2"/>
      <c r="N111" s="2"/>
      <c r="O111" s="2"/>
      <c r="P111" s="2"/>
      <c r="Q111" s="2"/>
      <c r="R111" s="2"/>
      <c r="S111" s="2"/>
      <c r="T111" s="2"/>
      <c r="U111" s="2"/>
      <c r="V111" s="2"/>
      <c r="W111" s="2"/>
      <c r="X111" s="2"/>
      <c r="Y111" s="2"/>
      <c r="Z111" s="2"/>
    </row>
    <row r="112" ht="15.75" customHeight="1" spans="1:26">
      <c r="A112" s="2"/>
      <c r="B112" s="34"/>
      <c r="C112" s="52"/>
      <c r="D112" s="52"/>
      <c r="E112" s="52"/>
      <c r="F112" s="22"/>
      <c r="G112" s="2"/>
      <c r="H112" s="2"/>
      <c r="I112" s="2"/>
      <c r="J112" s="2"/>
      <c r="K112" s="2"/>
      <c r="L112" s="2"/>
      <c r="M112" s="2"/>
      <c r="N112" s="2"/>
      <c r="O112" s="2"/>
      <c r="P112" s="2"/>
      <c r="Q112" s="2"/>
      <c r="R112" s="2"/>
      <c r="S112" s="2"/>
      <c r="T112" s="2"/>
      <c r="U112" s="2"/>
      <c r="V112" s="2"/>
      <c r="W112" s="2"/>
      <c r="X112" s="2"/>
      <c r="Y112" s="2"/>
      <c r="Z112" s="2"/>
    </row>
    <row r="113" ht="15.75" customHeight="1"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spans="1:26">
      <c r="A114" s="2"/>
      <c r="B114" s="37"/>
      <c r="C114" s="39" t="s">
        <v>338</v>
      </c>
      <c r="D114" s="39"/>
      <c r="E114" s="39"/>
      <c r="F114" s="102"/>
      <c r="G114" s="2"/>
      <c r="H114" s="2"/>
      <c r="I114" s="2"/>
      <c r="J114" s="2"/>
      <c r="K114" s="2"/>
      <c r="L114" s="2"/>
      <c r="M114" s="2"/>
      <c r="N114" s="2"/>
      <c r="O114" s="2"/>
      <c r="P114" s="2"/>
      <c r="Q114" s="2"/>
      <c r="R114" s="2"/>
      <c r="S114" s="2"/>
      <c r="T114" s="2"/>
      <c r="U114" s="2"/>
      <c r="V114" s="2"/>
      <c r="W114" s="2"/>
      <c r="X114" s="2"/>
      <c r="Y114" s="2"/>
      <c r="Z114" s="2"/>
    </row>
    <row r="115" ht="15.75" customHeight="1" spans="1:26">
      <c r="A115" s="2"/>
      <c r="B115" s="17"/>
      <c r="C115" s="23"/>
      <c r="D115" s="2"/>
      <c r="E115" s="2"/>
      <c r="F115" s="16"/>
      <c r="G115" s="2"/>
      <c r="H115" s="2"/>
      <c r="I115" s="2"/>
      <c r="J115" s="2"/>
      <c r="K115" s="2"/>
      <c r="L115" s="2"/>
      <c r="M115" s="2"/>
      <c r="N115" s="2"/>
      <c r="O115" s="2"/>
      <c r="P115" s="2"/>
      <c r="Q115" s="2"/>
      <c r="R115" s="2"/>
      <c r="S115" s="2"/>
      <c r="T115" s="2"/>
      <c r="U115" s="2"/>
      <c r="V115" s="2"/>
      <c r="W115" s="2"/>
      <c r="X115" s="2"/>
      <c r="Y115" s="2"/>
      <c r="Z115" s="2"/>
    </row>
    <row r="116" ht="21.75" customHeight="1" spans="1:26">
      <c r="A116" s="2"/>
      <c r="B116" s="17"/>
      <c r="C116" s="75" t="s">
        <v>209</v>
      </c>
      <c r="D116" s="76"/>
      <c r="E116" s="77"/>
      <c r="F116" s="16"/>
      <c r="G116" s="2"/>
      <c r="H116" s="2"/>
      <c r="I116" s="2"/>
      <c r="J116" s="2">
        <v>2</v>
      </c>
      <c r="K116" s="2">
        <v>9</v>
      </c>
      <c r="L116" s="2"/>
      <c r="M116" s="2"/>
      <c r="N116" s="2"/>
      <c r="O116" s="2"/>
      <c r="P116" s="2"/>
      <c r="Q116" s="2"/>
      <c r="R116" s="2"/>
      <c r="S116" s="2"/>
      <c r="T116" s="2"/>
      <c r="U116" s="2"/>
      <c r="V116" s="2"/>
      <c r="W116" s="2"/>
      <c r="X116" s="2"/>
      <c r="Y116" s="2"/>
      <c r="Z116" s="2"/>
    </row>
    <row r="117" ht="4.5" customHeight="1" spans="1:26">
      <c r="A117" s="2"/>
      <c r="B117" s="17"/>
      <c r="C117" s="23"/>
      <c r="D117" s="2"/>
      <c r="E117" s="2"/>
      <c r="F117" s="16"/>
      <c r="G117" s="2"/>
      <c r="H117" s="2"/>
      <c r="I117" s="2"/>
      <c r="J117" s="2"/>
      <c r="K117" s="2"/>
      <c r="L117" s="2"/>
      <c r="M117" s="2"/>
      <c r="N117" s="2"/>
      <c r="O117" s="2"/>
      <c r="P117" s="2"/>
      <c r="Q117" s="2"/>
      <c r="R117" s="2"/>
      <c r="S117" s="2"/>
      <c r="T117" s="2"/>
      <c r="U117" s="2"/>
      <c r="V117" s="2"/>
      <c r="W117" s="2"/>
      <c r="X117" s="2"/>
      <c r="Y117" s="2"/>
      <c r="Z117" s="2"/>
    </row>
    <row r="118" ht="15.75" customHeight="1" spans="1:26">
      <c r="A118" s="2"/>
      <c r="B118" s="27"/>
      <c r="C118" s="28" t="s">
        <v>210</v>
      </c>
      <c r="D118" s="615" t="s">
        <v>156</v>
      </c>
      <c r="E118" s="29" t="s">
        <v>155</v>
      </c>
      <c r="F118" s="16"/>
      <c r="G118" s="2"/>
      <c r="H118" s="2"/>
      <c r="I118" s="2"/>
      <c r="J118" s="2"/>
      <c r="K118" s="2"/>
      <c r="L118" s="2"/>
      <c r="M118" s="2"/>
      <c r="N118" s="2"/>
      <c r="O118" s="2"/>
      <c r="P118" s="2"/>
      <c r="Q118" s="2"/>
      <c r="R118" s="2"/>
      <c r="S118" s="2"/>
      <c r="T118" s="2"/>
      <c r="U118" s="2"/>
      <c r="V118" s="2"/>
      <c r="W118" s="2"/>
      <c r="X118" s="2"/>
      <c r="Y118" s="2"/>
      <c r="Z118" s="2"/>
    </row>
    <row r="119" ht="21" customHeight="1" spans="1:26">
      <c r="A119" s="2"/>
      <c r="B119" s="27"/>
      <c r="C119" s="30">
        <v>1</v>
      </c>
      <c r="D119" s="619" t="s">
        <v>211</v>
      </c>
      <c r="E119" s="54" t="s">
        <v>307</v>
      </c>
      <c r="F119" s="16"/>
      <c r="G119" s="2"/>
      <c r="H119" s="2"/>
      <c r="I119" s="2"/>
      <c r="J119" s="2"/>
      <c r="K119" s="2"/>
      <c r="L119" s="2"/>
      <c r="M119" s="2"/>
      <c r="N119" s="2"/>
      <c r="O119" s="2"/>
      <c r="P119" s="2"/>
      <c r="Q119" s="2"/>
      <c r="R119" s="2"/>
      <c r="S119" s="2"/>
      <c r="T119" s="2"/>
      <c r="U119" s="2"/>
      <c r="V119" s="2"/>
      <c r="W119" s="2"/>
      <c r="X119" s="2"/>
      <c r="Y119" s="2"/>
      <c r="Z119" s="2"/>
    </row>
    <row r="120" ht="21" customHeight="1" spans="1:26">
      <c r="A120" s="2"/>
      <c r="B120" s="27"/>
      <c r="C120" s="30">
        <v>4</v>
      </c>
      <c r="D120" s="619" t="s">
        <v>216</v>
      </c>
      <c r="E120" s="33"/>
      <c r="F120" s="16"/>
      <c r="G120" s="2"/>
      <c r="H120" s="2"/>
      <c r="I120" s="2"/>
      <c r="J120" s="2"/>
      <c r="K120" s="2"/>
      <c r="L120" s="2"/>
      <c r="M120" s="2"/>
      <c r="N120" s="2"/>
      <c r="O120" s="2"/>
      <c r="P120" s="2"/>
      <c r="Q120" s="2"/>
      <c r="R120" s="2"/>
      <c r="S120" s="2"/>
      <c r="T120" s="2"/>
      <c r="U120" s="2"/>
      <c r="V120" s="2"/>
      <c r="W120" s="2"/>
      <c r="X120" s="2"/>
      <c r="Y120" s="2"/>
      <c r="Z120" s="2"/>
    </row>
    <row r="121" ht="15.75" customHeight="1" spans="1:26">
      <c r="A121" s="2"/>
      <c r="B121" s="34"/>
      <c r="C121" s="52"/>
      <c r="D121" s="52"/>
      <c r="E121" s="52"/>
      <c r="F121" s="22"/>
      <c r="G121" s="2"/>
      <c r="H121" s="2"/>
      <c r="I121" s="2"/>
      <c r="J121" s="2"/>
      <c r="K121" s="2"/>
      <c r="L121" s="2"/>
      <c r="M121" s="2"/>
      <c r="N121" s="2"/>
      <c r="O121" s="2"/>
      <c r="P121" s="2"/>
      <c r="Q121" s="2"/>
      <c r="R121" s="2"/>
      <c r="S121" s="2"/>
      <c r="T121" s="2"/>
      <c r="U121" s="2"/>
      <c r="V121" s="2"/>
      <c r="W121" s="2"/>
      <c r="X121" s="2"/>
      <c r="Y121" s="2"/>
      <c r="Z121" s="2"/>
    </row>
    <row r="122" ht="15.75" customHeight="1"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spans="1:26">
      <c r="A123" s="2"/>
      <c r="B123" s="37"/>
      <c r="C123" s="39" t="s">
        <v>339</v>
      </c>
      <c r="D123" s="39"/>
      <c r="E123" s="39"/>
      <c r="F123" s="102"/>
      <c r="G123" s="2"/>
      <c r="H123" s="2"/>
      <c r="I123" s="2"/>
      <c r="J123" s="2"/>
      <c r="K123" s="2"/>
      <c r="L123" s="2"/>
      <c r="M123" s="2"/>
      <c r="N123" s="2"/>
      <c r="O123" s="2"/>
      <c r="P123" s="2"/>
      <c r="Q123" s="2"/>
      <c r="R123" s="2"/>
      <c r="S123" s="2"/>
      <c r="T123" s="2"/>
      <c r="U123" s="2"/>
      <c r="V123" s="2"/>
      <c r="W123" s="2"/>
      <c r="X123" s="2"/>
      <c r="Y123" s="2"/>
      <c r="Z123" s="2"/>
    </row>
    <row r="124" ht="15.75" customHeight="1" spans="1:26">
      <c r="A124" s="2"/>
      <c r="B124" s="17"/>
      <c r="C124" s="23"/>
      <c r="D124" s="2"/>
      <c r="E124" s="2"/>
      <c r="F124" s="16"/>
      <c r="G124" s="2"/>
      <c r="H124" s="2"/>
      <c r="I124" s="2"/>
      <c r="J124" s="2"/>
      <c r="K124" s="2"/>
      <c r="L124" s="2"/>
      <c r="M124" s="2"/>
      <c r="N124" s="2"/>
      <c r="O124" s="2"/>
      <c r="P124" s="2"/>
      <c r="Q124" s="2"/>
      <c r="R124" s="2"/>
      <c r="S124" s="2"/>
      <c r="T124" s="2"/>
      <c r="U124" s="2"/>
      <c r="V124" s="2"/>
      <c r="W124" s="2"/>
      <c r="X124" s="2"/>
      <c r="Y124" s="2"/>
      <c r="Z124" s="2"/>
    </row>
    <row r="125" ht="26.25" customHeight="1" spans="1:26">
      <c r="A125" s="2"/>
      <c r="B125" s="17"/>
      <c r="C125" s="75" t="s">
        <v>209</v>
      </c>
      <c r="D125" s="76"/>
      <c r="E125" s="77"/>
      <c r="F125" s="16"/>
      <c r="G125" s="2"/>
      <c r="H125" s="2"/>
      <c r="I125" s="2"/>
      <c r="J125" s="2">
        <v>3</v>
      </c>
      <c r="K125" s="2">
        <v>10</v>
      </c>
      <c r="L125" s="2"/>
      <c r="M125" s="2"/>
      <c r="N125" s="2"/>
      <c r="O125" s="2"/>
      <c r="P125" s="2"/>
      <c r="Q125" s="2"/>
      <c r="R125" s="2"/>
      <c r="S125" s="2"/>
      <c r="T125" s="2"/>
      <c r="U125" s="2"/>
      <c r="V125" s="2"/>
      <c r="W125" s="2"/>
      <c r="X125" s="2"/>
      <c r="Y125" s="2"/>
      <c r="Z125" s="2"/>
    </row>
    <row r="126" ht="4.5" customHeight="1" spans="1:26">
      <c r="A126" s="2"/>
      <c r="B126" s="17"/>
      <c r="C126" s="23"/>
      <c r="D126" s="2">
        <v>2.5</v>
      </c>
      <c r="E126" s="2"/>
      <c r="F126" s="16"/>
      <c r="G126" s="2"/>
      <c r="H126" s="2"/>
      <c r="I126" s="2"/>
      <c r="J126" s="2"/>
      <c r="K126" s="2"/>
      <c r="L126" s="2"/>
      <c r="M126" s="2"/>
      <c r="N126" s="2"/>
      <c r="O126" s="2"/>
      <c r="P126" s="2"/>
      <c r="Q126" s="2"/>
      <c r="R126" s="2"/>
      <c r="S126" s="2"/>
      <c r="T126" s="2"/>
      <c r="U126" s="2"/>
      <c r="V126" s="2"/>
      <c r="W126" s="2"/>
      <c r="X126" s="2"/>
      <c r="Y126" s="2"/>
      <c r="Z126" s="2"/>
    </row>
    <row r="127" ht="15.75" customHeight="1" spans="1:26">
      <c r="A127" s="2"/>
      <c r="B127" s="27"/>
      <c r="C127" s="28" t="s">
        <v>210</v>
      </c>
      <c r="D127" s="615" t="s">
        <v>156</v>
      </c>
      <c r="E127" s="29" t="s">
        <v>155</v>
      </c>
      <c r="F127" s="16"/>
      <c r="G127" s="2"/>
      <c r="H127" s="2"/>
      <c r="I127" s="2"/>
      <c r="J127" s="2"/>
      <c r="K127" s="2"/>
      <c r="L127" s="2"/>
      <c r="M127" s="2"/>
      <c r="N127" s="2"/>
      <c r="O127" s="2"/>
      <c r="P127" s="2"/>
      <c r="Q127" s="2"/>
      <c r="R127" s="2"/>
      <c r="S127" s="2"/>
      <c r="T127" s="2"/>
      <c r="U127" s="2"/>
      <c r="V127" s="2"/>
      <c r="W127" s="2"/>
      <c r="X127" s="2"/>
      <c r="Y127" s="2"/>
      <c r="Z127" s="2"/>
    </row>
    <row r="128" ht="21" customHeight="1" spans="1:26">
      <c r="A128" s="2"/>
      <c r="B128" s="27"/>
      <c r="C128" s="30">
        <v>1</v>
      </c>
      <c r="D128" s="619" t="s">
        <v>211</v>
      </c>
      <c r="E128" s="54" t="s">
        <v>307</v>
      </c>
      <c r="F128" s="16"/>
      <c r="G128" s="2"/>
      <c r="H128" s="2"/>
      <c r="I128" s="2"/>
      <c r="J128" s="2"/>
      <c r="K128" s="2"/>
      <c r="L128" s="2"/>
      <c r="M128" s="2"/>
      <c r="N128" s="2"/>
      <c r="O128" s="2"/>
      <c r="P128" s="2"/>
      <c r="Q128" s="2"/>
      <c r="R128" s="2"/>
      <c r="S128" s="2"/>
      <c r="T128" s="2"/>
      <c r="U128" s="2"/>
      <c r="V128" s="2"/>
      <c r="W128" s="2"/>
      <c r="X128" s="2"/>
      <c r="Y128" s="2"/>
      <c r="Z128" s="2"/>
    </row>
    <row r="129" ht="21" customHeight="1" spans="1:26">
      <c r="A129" s="2"/>
      <c r="B129" s="27"/>
      <c r="C129" s="30">
        <v>4</v>
      </c>
      <c r="D129" s="619" t="s">
        <v>216</v>
      </c>
      <c r="E129" s="33"/>
      <c r="F129" s="16"/>
      <c r="G129" s="2"/>
      <c r="H129" s="2"/>
      <c r="I129" s="2"/>
      <c r="J129" s="2"/>
      <c r="K129" s="2"/>
      <c r="L129" s="2"/>
      <c r="M129" s="2"/>
      <c r="N129" s="2"/>
      <c r="O129" s="2"/>
      <c r="P129" s="2"/>
      <c r="Q129" s="2"/>
      <c r="R129" s="2"/>
      <c r="S129" s="2"/>
      <c r="T129" s="2"/>
      <c r="U129" s="2"/>
      <c r="V129" s="2"/>
      <c r="W129" s="2"/>
      <c r="X129" s="2"/>
      <c r="Y129" s="2"/>
      <c r="Z129" s="2"/>
    </row>
    <row r="130" ht="15.75" customHeight="1" spans="1:26">
      <c r="A130" s="2"/>
      <c r="B130" s="34"/>
      <c r="C130" s="52"/>
      <c r="D130" s="52"/>
      <c r="E130" s="52"/>
      <c r="F130" s="22"/>
      <c r="G130" s="2"/>
      <c r="H130" s="2"/>
      <c r="I130" s="2"/>
      <c r="J130" s="2"/>
      <c r="K130" s="2"/>
      <c r="L130" s="2"/>
      <c r="M130" s="2"/>
      <c r="N130" s="2"/>
      <c r="O130" s="2"/>
      <c r="P130" s="2"/>
      <c r="Q130" s="2"/>
      <c r="R130" s="2"/>
      <c r="S130" s="2"/>
      <c r="T130" s="2"/>
      <c r="U130" s="2"/>
      <c r="V130" s="2"/>
      <c r="W130" s="2"/>
      <c r="X130" s="2"/>
      <c r="Y130" s="2"/>
      <c r="Z130" s="2"/>
    </row>
    <row r="131" ht="15.75" customHeight="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21" customHeight="1" spans="1:26">
      <c r="A133" s="2"/>
      <c r="B133" s="37"/>
      <c r="C133" s="103" t="s">
        <v>340</v>
      </c>
      <c r="D133" s="9"/>
      <c r="E133" s="9"/>
      <c r="F133" s="102"/>
      <c r="G133" s="2"/>
      <c r="H133" s="2"/>
      <c r="I133" s="2"/>
      <c r="J133" s="2"/>
      <c r="K133" s="2"/>
      <c r="L133" s="2"/>
      <c r="M133" s="2"/>
      <c r="N133" s="2"/>
      <c r="O133" s="2"/>
      <c r="P133" s="2"/>
      <c r="Q133" s="2"/>
      <c r="R133" s="2"/>
      <c r="S133" s="2"/>
      <c r="T133" s="2"/>
      <c r="U133" s="2"/>
      <c r="V133" s="2"/>
      <c r="W133" s="2"/>
      <c r="X133" s="2"/>
      <c r="Y133" s="2"/>
      <c r="Z133" s="2"/>
    </row>
    <row r="134" ht="15.75" customHeight="1" spans="1:26">
      <c r="A134" s="2"/>
      <c r="B134" s="17"/>
      <c r="C134" s="23"/>
      <c r="D134" s="2"/>
      <c r="E134" s="2"/>
      <c r="F134" s="16"/>
      <c r="G134" s="2"/>
      <c r="H134" s="2"/>
      <c r="I134" s="2"/>
      <c r="J134" s="2"/>
      <c r="K134" s="2"/>
      <c r="L134" s="2"/>
      <c r="M134" s="2"/>
      <c r="N134" s="2"/>
      <c r="O134" s="2"/>
      <c r="P134" s="2"/>
      <c r="Q134" s="2"/>
      <c r="R134" s="2"/>
      <c r="S134" s="2"/>
      <c r="T134" s="2"/>
      <c r="U134" s="2"/>
      <c r="V134" s="2"/>
      <c r="W134" s="2"/>
      <c r="X134" s="2"/>
      <c r="Y134" s="2"/>
      <c r="Z134" s="2"/>
    </row>
    <row r="135" ht="21" customHeight="1" spans="1:26">
      <c r="A135" s="2"/>
      <c r="B135" s="17"/>
      <c r="C135" s="75" t="s">
        <v>209</v>
      </c>
      <c r="D135" s="76"/>
      <c r="E135" s="77"/>
      <c r="F135" s="16"/>
      <c r="G135" s="2"/>
      <c r="H135" s="2"/>
      <c r="I135" s="2"/>
      <c r="J135" s="2">
        <v>4</v>
      </c>
      <c r="K135" s="2">
        <v>11</v>
      </c>
      <c r="L135" s="2"/>
      <c r="M135" s="2"/>
      <c r="N135" s="2"/>
      <c r="O135" s="2"/>
      <c r="P135" s="2"/>
      <c r="Q135" s="2"/>
      <c r="R135" s="2"/>
      <c r="S135" s="2"/>
      <c r="T135" s="2"/>
      <c r="U135" s="2"/>
      <c r="V135" s="2"/>
      <c r="W135" s="2"/>
      <c r="X135" s="2"/>
      <c r="Y135" s="2"/>
      <c r="Z135" s="2"/>
    </row>
    <row r="136" ht="4.5" customHeight="1" spans="1:26">
      <c r="A136" s="2"/>
      <c r="B136" s="17"/>
      <c r="C136" s="23"/>
      <c r="D136" s="2"/>
      <c r="E136" s="2"/>
      <c r="F136" s="16"/>
      <c r="G136" s="2"/>
      <c r="H136" s="2"/>
      <c r="I136" s="2"/>
      <c r="J136" s="2"/>
      <c r="K136" s="2"/>
      <c r="L136" s="2"/>
      <c r="M136" s="2"/>
      <c r="N136" s="2"/>
      <c r="O136" s="2"/>
      <c r="P136" s="2"/>
      <c r="Q136" s="2"/>
      <c r="R136" s="2"/>
      <c r="S136" s="2"/>
      <c r="T136" s="2"/>
      <c r="U136" s="2"/>
      <c r="V136" s="2"/>
      <c r="W136" s="2"/>
      <c r="X136" s="2"/>
      <c r="Y136" s="2"/>
      <c r="Z136" s="2"/>
    </row>
    <row r="137" ht="15.75" customHeight="1" spans="1:26">
      <c r="A137" s="2"/>
      <c r="B137" s="27"/>
      <c r="C137" s="28" t="s">
        <v>210</v>
      </c>
      <c r="D137" s="615" t="s">
        <v>156</v>
      </c>
      <c r="E137" s="29" t="s">
        <v>155</v>
      </c>
      <c r="F137" s="16"/>
      <c r="G137" s="2"/>
      <c r="H137" s="2"/>
      <c r="I137" s="2"/>
      <c r="J137" s="2"/>
      <c r="K137" s="2"/>
      <c r="L137" s="2"/>
      <c r="M137" s="2"/>
      <c r="N137" s="2"/>
      <c r="O137" s="2"/>
      <c r="P137" s="2"/>
      <c r="Q137" s="2"/>
      <c r="R137" s="2"/>
      <c r="S137" s="2"/>
      <c r="T137" s="2"/>
      <c r="U137" s="2"/>
      <c r="V137" s="2"/>
      <c r="W137" s="2"/>
      <c r="X137" s="2"/>
      <c r="Y137" s="2"/>
      <c r="Z137" s="2"/>
    </row>
    <row r="138" ht="21" customHeight="1" spans="1:26">
      <c r="A138" s="2"/>
      <c r="B138" s="27"/>
      <c r="C138" s="30">
        <v>1</v>
      </c>
      <c r="D138" s="619" t="s">
        <v>216</v>
      </c>
      <c r="E138" s="54" t="s">
        <v>307</v>
      </c>
      <c r="F138" s="16"/>
      <c r="G138" s="2"/>
      <c r="H138" s="2"/>
      <c r="I138" s="2"/>
      <c r="J138" s="2"/>
      <c r="K138" s="2"/>
      <c r="L138" s="2"/>
      <c r="M138" s="2"/>
      <c r="N138" s="2"/>
      <c r="O138" s="2"/>
      <c r="P138" s="2"/>
      <c r="Q138" s="2"/>
      <c r="R138" s="2"/>
      <c r="S138" s="2"/>
      <c r="T138" s="2"/>
      <c r="U138" s="2"/>
      <c r="V138" s="2"/>
      <c r="W138" s="2"/>
      <c r="X138" s="2"/>
      <c r="Y138" s="2"/>
      <c r="Z138" s="2"/>
    </row>
    <row r="139" ht="21" customHeight="1" spans="1:26">
      <c r="A139" s="2"/>
      <c r="B139" s="27"/>
      <c r="C139" s="30">
        <v>4</v>
      </c>
      <c r="D139" s="619" t="s">
        <v>211</v>
      </c>
      <c r="E139" s="33"/>
      <c r="F139" s="16"/>
      <c r="G139" s="2"/>
      <c r="H139" s="2"/>
      <c r="I139" s="2"/>
      <c r="J139" s="2"/>
      <c r="K139" s="2"/>
      <c r="L139" s="2"/>
      <c r="M139" s="2"/>
      <c r="N139" s="2"/>
      <c r="O139" s="2"/>
      <c r="P139" s="2"/>
      <c r="Q139" s="2"/>
      <c r="R139" s="2"/>
      <c r="S139" s="2"/>
      <c r="T139" s="2"/>
      <c r="U139" s="2"/>
      <c r="V139" s="2"/>
      <c r="W139" s="2"/>
      <c r="X139" s="2"/>
      <c r="Y139" s="2"/>
      <c r="Z139" s="2"/>
    </row>
    <row r="140" ht="15.75" customHeight="1" spans="1:26">
      <c r="A140" s="2"/>
      <c r="B140" s="34"/>
      <c r="C140" s="52"/>
      <c r="D140" s="52"/>
      <c r="E140" s="52"/>
      <c r="F140" s="22"/>
      <c r="G140" s="2"/>
      <c r="H140" s="2"/>
      <c r="I140" s="2"/>
      <c r="J140" s="2"/>
      <c r="K140" s="2"/>
      <c r="L140" s="2"/>
      <c r="M140" s="2"/>
      <c r="N140" s="2"/>
      <c r="O140" s="2"/>
      <c r="P140" s="2"/>
      <c r="Q140" s="2"/>
      <c r="R140" s="2"/>
      <c r="S140" s="2"/>
      <c r="T140" s="2"/>
      <c r="U140" s="2"/>
      <c r="V140" s="2"/>
      <c r="W140" s="2"/>
      <c r="X140" s="2"/>
      <c r="Y140" s="2"/>
      <c r="Z140" s="2"/>
    </row>
    <row r="141" ht="15.75" customHeight="1"/>
    <row r="142" ht="15.75" customHeight="1" spans="2:2">
      <c r="B142" s="117"/>
    </row>
    <row r="143" ht="15.75" customHeight="1"/>
    <row r="144" ht="15.75" customHeight="1" spans="1:26">
      <c r="A144" s="2"/>
      <c r="B144" s="94" t="s">
        <v>341</v>
      </c>
      <c r="C144" s="95"/>
      <c r="D144" s="95"/>
      <c r="E144" s="95"/>
      <c r="F144" s="96"/>
      <c r="G144" s="2"/>
      <c r="H144" s="2"/>
      <c r="I144" s="2"/>
      <c r="J144" s="2"/>
      <c r="K144" s="2"/>
      <c r="L144" s="2"/>
      <c r="M144" s="2"/>
      <c r="N144" s="2"/>
      <c r="O144" s="2"/>
      <c r="P144" s="2"/>
      <c r="Q144" s="2"/>
      <c r="R144" s="2"/>
      <c r="S144" s="2"/>
      <c r="T144" s="2"/>
      <c r="U144" s="2"/>
      <c r="V144" s="2"/>
      <c r="W144" s="2"/>
      <c r="X144" s="2"/>
      <c r="Y144" s="2"/>
      <c r="Z144" s="2"/>
    </row>
    <row r="145" ht="15.75" customHeight="1" spans="1:26">
      <c r="A145" s="2"/>
      <c r="B145" s="37"/>
      <c r="C145" s="39" t="s">
        <v>342</v>
      </c>
      <c r="D145" s="39"/>
      <c r="E145" s="39"/>
      <c r="F145" s="40"/>
      <c r="G145" s="2"/>
      <c r="H145" s="2"/>
      <c r="I145" s="2"/>
      <c r="J145" s="2"/>
      <c r="K145" s="2"/>
      <c r="L145" s="2"/>
      <c r="M145" s="2"/>
      <c r="N145" s="2"/>
      <c r="O145" s="2"/>
      <c r="P145" s="2"/>
      <c r="Q145" s="2"/>
      <c r="R145" s="2"/>
      <c r="S145" s="2"/>
      <c r="T145" s="2"/>
      <c r="U145" s="2"/>
      <c r="V145" s="2"/>
      <c r="W145" s="2"/>
      <c r="X145" s="2"/>
      <c r="Y145" s="2"/>
      <c r="Z145" s="2"/>
    </row>
    <row r="146" ht="17.25" customHeight="1" spans="1:26">
      <c r="A146" s="2"/>
      <c r="B146" s="17"/>
      <c r="C146" s="23"/>
      <c r="D146" s="2"/>
      <c r="E146" s="2"/>
      <c r="F146" s="16"/>
      <c r="G146" s="2"/>
      <c r="H146" s="2"/>
      <c r="I146" s="2"/>
      <c r="J146" s="2"/>
      <c r="K146" s="2"/>
      <c r="L146" s="2"/>
      <c r="M146" s="2"/>
      <c r="N146" s="2"/>
      <c r="O146" s="2"/>
      <c r="P146" s="2"/>
      <c r="Q146" s="2"/>
      <c r="R146" s="2"/>
      <c r="S146" s="2"/>
      <c r="T146" s="2"/>
      <c r="U146" s="2"/>
      <c r="V146" s="2"/>
      <c r="W146" s="2"/>
      <c r="X146" s="2"/>
      <c r="Y146" s="2"/>
      <c r="Z146" s="2"/>
    </row>
    <row r="147" ht="21" customHeight="1" spans="1:26">
      <c r="A147" s="2"/>
      <c r="B147" s="17"/>
      <c r="C147" s="24" t="s">
        <v>209</v>
      </c>
      <c r="D147" s="25"/>
      <c r="E147" s="26"/>
      <c r="F147" s="16"/>
      <c r="G147" s="2"/>
      <c r="H147" s="2"/>
      <c r="I147" s="2"/>
      <c r="J147" s="2">
        <v>1</v>
      </c>
      <c r="K147" s="2">
        <v>12</v>
      </c>
      <c r="L147" s="2"/>
      <c r="M147" s="2"/>
      <c r="N147" s="2"/>
      <c r="O147" s="2"/>
      <c r="P147" s="2"/>
      <c r="Q147" s="2"/>
      <c r="R147" s="2"/>
      <c r="S147" s="2"/>
      <c r="T147" s="2"/>
      <c r="U147" s="2"/>
      <c r="V147" s="2"/>
      <c r="W147" s="2"/>
      <c r="X147" s="2"/>
      <c r="Y147" s="2"/>
      <c r="Z147" s="2"/>
    </row>
    <row r="148" ht="6" customHeight="1" spans="1:26">
      <c r="A148" s="2"/>
      <c r="B148" s="17"/>
      <c r="C148" s="23"/>
      <c r="D148" s="2"/>
      <c r="E148" s="2"/>
      <c r="F148" s="16"/>
      <c r="G148" s="2"/>
      <c r="H148" s="2"/>
      <c r="I148" s="2"/>
      <c r="J148" s="2"/>
      <c r="K148" s="2"/>
      <c r="L148" s="2"/>
      <c r="M148" s="2"/>
      <c r="N148" s="2"/>
      <c r="O148" s="2"/>
      <c r="P148" s="2"/>
      <c r="Q148" s="2"/>
      <c r="R148" s="2"/>
      <c r="S148" s="2"/>
      <c r="T148" s="2"/>
      <c r="U148" s="2"/>
      <c r="V148" s="2"/>
      <c r="W148" s="2"/>
      <c r="X148" s="2"/>
      <c r="Y148" s="2"/>
      <c r="Z148" s="2"/>
    </row>
    <row r="149" ht="15.75" customHeight="1" spans="1:26">
      <c r="A149" s="2"/>
      <c r="B149" s="27"/>
      <c r="C149" s="28" t="s">
        <v>210</v>
      </c>
      <c r="D149" s="615" t="s">
        <v>156</v>
      </c>
      <c r="E149" s="29" t="s">
        <v>155</v>
      </c>
      <c r="F149" s="16"/>
      <c r="G149" s="2"/>
      <c r="H149" s="2"/>
      <c r="I149" s="2"/>
      <c r="J149" s="2"/>
      <c r="K149" s="2"/>
      <c r="L149" s="2"/>
      <c r="M149" s="2"/>
      <c r="N149" s="2"/>
      <c r="O149" s="2"/>
      <c r="P149" s="2"/>
      <c r="Q149" s="2"/>
      <c r="R149" s="2"/>
      <c r="S149" s="2"/>
      <c r="T149" s="2"/>
      <c r="U149" s="2"/>
      <c r="V149" s="2"/>
      <c r="W149" s="2"/>
      <c r="X149" s="2"/>
      <c r="Y149" s="2"/>
      <c r="Z149" s="2"/>
    </row>
    <row r="150" ht="21" customHeight="1" spans="1:26">
      <c r="A150" s="2"/>
      <c r="B150" s="27"/>
      <c r="C150" s="30">
        <v>1</v>
      </c>
      <c r="D150" s="616" t="s">
        <v>211</v>
      </c>
      <c r="E150" s="32" t="s">
        <v>310</v>
      </c>
      <c r="F150" s="16"/>
      <c r="G150" s="2"/>
      <c r="H150" s="2"/>
      <c r="I150" s="2"/>
      <c r="J150" s="2"/>
      <c r="K150" s="2"/>
      <c r="L150" s="2"/>
      <c r="M150" s="2"/>
      <c r="N150" s="2"/>
      <c r="O150" s="2"/>
      <c r="P150" s="2"/>
      <c r="Q150" s="2"/>
      <c r="R150" s="2"/>
      <c r="S150" s="2"/>
      <c r="T150" s="2"/>
      <c r="U150" s="2"/>
      <c r="V150" s="2"/>
      <c r="W150" s="2"/>
      <c r="X150" s="2"/>
      <c r="Y150" s="2"/>
      <c r="Z150" s="2"/>
    </row>
    <row r="151" ht="21" customHeight="1" spans="1:26">
      <c r="A151" s="2"/>
      <c r="B151" s="27"/>
      <c r="C151" s="30">
        <v>2</v>
      </c>
      <c r="D151" s="616" t="s">
        <v>343</v>
      </c>
      <c r="E151" s="43"/>
      <c r="F151" s="16"/>
      <c r="G151" s="2"/>
      <c r="H151" s="2"/>
      <c r="I151" s="2"/>
      <c r="J151" s="2"/>
      <c r="K151" s="2"/>
      <c r="L151" s="2"/>
      <c r="M151" s="2"/>
      <c r="N151" s="2"/>
      <c r="O151" s="2"/>
      <c r="P151" s="2"/>
      <c r="Q151" s="2"/>
      <c r="R151" s="2"/>
      <c r="S151" s="2"/>
      <c r="T151" s="2"/>
      <c r="U151" s="2"/>
      <c r="V151" s="2"/>
      <c r="W151" s="2"/>
      <c r="X151" s="2"/>
      <c r="Y151" s="2"/>
      <c r="Z151" s="2"/>
    </row>
    <row r="152" ht="21" customHeight="1" spans="1:26">
      <c r="A152" s="2"/>
      <c r="B152" s="27"/>
      <c r="C152" s="30">
        <v>3</v>
      </c>
      <c r="D152" s="616" t="s">
        <v>344</v>
      </c>
      <c r="E152" s="43"/>
      <c r="F152" s="16"/>
      <c r="G152" s="2"/>
      <c r="H152" s="2"/>
      <c r="I152" s="2"/>
      <c r="J152" s="2"/>
      <c r="K152" s="2"/>
      <c r="L152" s="2"/>
      <c r="M152" s="2"/>
      <c r="N152" s="2"/>
      <c r="O152" s="2"/>
      <c r="P152" s="2"/>
      <c r="Q152" s="2"/>
      <c r="R152" s="2"/>
      <c r="S152" s="2"/>
      <c r="T152" s="2"/>
      <c r="U152" s="2"/>
      <c r="V152" s="2"/>
      <c r="W152" s="2"/>
      <c r="X152" s="2"/>
      <c r="Y152" s="2"/>
      <c r="Z152" s="2"/>
    </row>
    <row r="153" ht="21" customHeight="1" spans="1:26">
      <c r="A153" s="2"/>
      <c r="B153" s="27"/>
      <c r="C153" s="30">
        <v>4</v>
      </c>
      <c r="D153" s="616" t="s">
        <v>345</v>
      </c>
      <c r="E153" s="33"/>
      <c r="F153" s="16"/>
      <c r="G153" s="2"/>
      <c r="H153" s="2"/>
      <c r="I153" s="2"/>
      <c r="J153" s="2"/>
      <c r="K153" s="2"/>
      <c r="L153" s="2"/>
      <c r="M153" s="2"/>
      <c r="N153" s="2"/>
      <c r="O153" s="2"/>
      <c r="P153" s="2"/>
      <c r="Q153" s="2"/>
      <c r="R153" s="2"/>
      <c r="S153" s="2"/>
      <c r="T153" s="2"/>
      <c r="U153" s="2"/>
      <c r="V153" s="2"/>
      <c r="W153" s="2"/>
      <c r="X153" s="2"/>
      <c r="Y153" s="2"/>
      <c r="Z153" s="2"/>
    </row>
    <row r="154" ht="15.75" customHeight="1" spans="1:26">
      <c r="A154" s="2"/>
      <c r="B154" s="34"/>
      <c r="C154" s="35"/>
      <c r="D154" s="36"/>
      <c r="E154" s="35"/>
      <c r="F154" s="22"/>
      <c r="G154" s="2"/>
      <c r="H154" s="2"/>
      <c r="I154" s="2"/>
      <c r="J154" s="2"/>
      <c r="K154" s="2"/>
      <c r="L154" s="2"/>
      <c r="M154" s="2"/>
      <c r="N154" s="2"/>
      <c r="O154" s="2"/>
      <c r="P154" s="2"/>
      <c r="Q154" s="2"/>
      <c r="R154" s="2"/>
      <c r="S154" s="2"/>
      <c r="T154" s="2"/>
      <c r="U154" s="2"/>
      <c r="V154" s="2"/>
      <c r="W154" s="2"/>
      <c r="X154" s="2"/>
      <c r="Y154" s="2"/>
      <c r="Z154" s="2"/>
    </row>
    <row r="155" ht="15.75" customHeight="1"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spans="1:26">
      <c r="A156" s="2"/>
      <c r="B156" s="37"/>
      <c r="C156" s="39" t="s">
        <v>346</v>
      </c>
      <c r="D156" s="39"/>
      <c r="E156" s="39"/>
      <c r="F156" s="40"/>
      <c r="G156" s="2"/>
      <c r="H156" s="2"/>
      <c r="I156" s="2"/>
      <c r="J156" s="2"/>
      <c r="K156" s="2"/>
      <c r="L156" s="2"/>
      <c r="M156" s="2"/>
      <c r="N156" s="2"/>
      <c r="O156" s="2"/>
      <c r="P156" s="2"/>
      <c r="Q156" s="2"/>
      <c r="R156" s="2"/>
      <c r="S156" s="2"/>
      <c r="T156" s="2"/>
      <c r="U156" s="2"/>
      <c r="V156" s="2"/>
      <c r="W156" s="2"/>
      <c r="X156" s="2"/>
      <c r="Y156" s="2"/>
      <c r="Z156" s="2"/>
    </row>
    <row r="157" ht="15.75" customHeight="1" spans="1:26">
      <c r="A157" s="2"/>
      <c r="B157" s="17"/>
      <c r="C157" s="23"/>
      <c r="D157" s="2"/>
      <c r="E157" s="2"/>
      <c r="F157" s="16"/>
      <c r="G157" s="2"/>
      <c r="H157" s="2"/>
      <c r="I157" s="2"/>
      <c r="J157" s="2"/>
      <c r="K157" s="2"/>
      <c r="L157" s="2"/>
      <c r="M157" s="2"/>
      <c r="N157" s="2"/>
      <c r="O157" s="2"/>
      <c r="P157" s="2"/>
      <c r="Q157" s="2"/>
      <c r="R157" s="2"/>
      <c r="S157" s="2"/>
      <c r="T157" s="2"/>
      <c r="U157" s="2"/>
      <c r="V157" s="2"/>
      <c r="W157" s="2"/>
      <c r="X157" s="2"/>
      <c r="Y157" s="2"/>
      <c r="Z157" s="2"/>
    </row>
    <row r="158" ht="21" customHeight="1" spans="1:26">
      <c r="A158" s="2"/>
      <c r="B158" s="17"/>
      <c r="C158" s="24" t="s">
        <v>209</v>
      </c>
      <c r="D158" s="25"/>
      <c r="E158" s="25"/>
      <c r="F158" s="16"/>
      <c r="G158" s="2"/>
      <c r="H158" s="2"/>
      <c r="I158" s="2"/>
      <c r="J158" s="2">
        <v>2</v>
      </c>
      <c r="K158" s="2">
        <v>13</v>
      </c>
      <c r="L158" s="2"/>
      <c r="M158" s="2"/>
      <c r="N158" s="2"/>
      <c r="O158" s="2"/>
      <c r="P158" s="2"/>
      <c r="Q158" s="2"/>
      <c r="R158" s="2"/>
      <c r="S158" s="2"/>
      <c r="T158" s="2"/>
      <c r="U158" s="2"/>
      <c r="V158" s="2"/>
      <c r="W158" s="2"/>
      <c r="X158" s="2"/>
      <c r="Y158" s="2"/>
      <c r="Z158" s="2"/>
    </row>
    <row r="159" ht="6" customHeight="1" spans="1:26">
      <c r="A159" s="2"/>
      <c r="B159" s="17"/>
      <c r="C159" s="23"/>
      <c r="D159" s="2"/>
      <c r="E159" s="2"/>
      <c r="F159" s="16"/>
      <c r="G159" s="2"/>
      <c r="H159" s="2"/>
      <c r="I159" s="2"/>
      <c r="J159" s="2"/>
      <c r="K159" s="2"/>
      <c r="L159" s="2"/>
      <c r="M159" s="2"/>
      <c r="N159" s="2"/>
      <c r="O159" s="2"/>
      <c r="P159" s="2"/>
      <c r="Q159" s="2"/>
      <c r="R159" s="2"/>
      <c r="S159" s="2"/>
      <c r="T159" s="2"/>
      <c r="U159" s="2"/>
      <c r="V159" s="2"/>
      <c r="W159" s="2"/>
      <c r="X159" s="2"/>
      <c r="Y159" s="2"/>
      <c r="Z159" s="2"/>
    </row>
    <row r="160" ht="15.75" customHeight="1" spans="1:26">
      <c r="A160" s="2"/>
      <c r="B160" s="27"/>
      <c r="C160" s="28" t="s">
        <v>210</v>
      </c>
      <c r="D160" s="615" t="s">
        <v>156</v>
      </c>
      <c r="E160" s="29" t="s">
        <v>155</v>
      </c>
      <c r="F160" s="16"/>
      <c r="G160" s="2"/>
      <c r="H160" s="2"/>
      <c r="I160" s="2"/>
      <c r="J160" s="2"/>
      <c r="K160" s="2"/>
      <c r="L160" s="2"/>
      <c r="M160" s="2"/>
      <c r="N160" s="2"/>
      <c r="O160" s="2"/>
      <c r="P160" s="2"/>
      <c r="Q160" s="2"/>
      <c r="R160" s="2"/>
      <c r="S160" s="2"/>
      <c r="T160" s="2"/>
      <c r="U160" s="2"/>
      <c r="V160" s="2"/>
      <c r="W160" s="2"/>
      <c r="X160" s="2"/>
      <c r="Y160" s="2"/>
      <c r="Z160" s="2"/>
    </row>
    <row r="161" ht="21" customHeight="1" spans="1:26">
      <c r="A161" s="2"/>
      <c r="B161" s="27"/>
      <c r="C161" s="30">
        <v>1</v>
      </c>
      <c r="D161" s="616" t="s">
        <v>211</v>
      </c>
      <c r="E161" s="32" t="s">
        <v>310</v>
      </c>
      <c r="F161" s="16"/>
      <c r="G161" s="2"/>
      <c r="H161" s="2"/>
      <c r="I161" s="2"/>
      <c r="J161" s="2"/>
      <c r="K161" s="2"/>
      <c r="L161" s="2"/>
      <c r="M161" s="2"/>
      <c r="N161" s="2"/>
      <c r="O161" s="2"/>
      <c r="P161" s="2"/>
      <c r="Q161" s="2"/>
      <c r="R161" s="2"/>
      <c r="S161" s="2"/>
      <c r="T161" s="2"/>
      <c r="U161" s="2"/>
      <c r="V161" s="2"/>
      <c r="W161" s="2"/>
      <c r="X161" s="2"/>
      <c r="Y161" s="2"/>
      <c r="Z161" s="2"/>
    </row>
    <row r="162" ht="21" customHeight="1" spans="1:26">
      <c r="A162" s="2"/>
      <c r="B162" s="27"/>
      <c r="C162" s="30">
        <v>2</v>
      </c>
      <c r="D162" s="616" t="s">
        <v>343</v>
      </c>
      <c r="E162" s="43"/>
      <c r="F162" s="16"/>
      <c r="G162" s="2"/>
      <c r="H162" s="2"/>
      <c r="I162" s="2"/>
      <c r="J162" s="2"/>
      <c r="K162" s="2"/>
      <c r="L162" s="2"/>
      <c r="M162" s="2"/>
      <c r="N162" s="2"/>
      <c r="O162" s="2"/>
      <c r="P162" s="2"/>
      <c r="Q162" s="2"/>
      <c r="R162" s="2"/>
      <c r="S162" s="2"/>
      <c r="T162" s="2"/>
      <c r="U162" s="2"/>
      <c r="V162" s="2"/>
      <c r="W162" s="2"/>
      <c r="X162" s="2"/>
      <c r="Y162" s="2"/>
      <c r="Z162" s="2"/>
    </row>
    <row r="163" ht="21" customHeight="1" spans="1:26">
      <c r="A163" s="2"/>
      <c r="B163" s="27"/>
      <c r="C163" s="30">
        <v>3</v>
      </c>
      <c r="D163" s="616" t="s">
        <v>344</v>
      </c>
      <c r="E163" s="43"/>
      <c r="F163" s="16"/>
      <c r="G163" s="2"/>
      <c r="H163" s="2"/>
      <c r="I163" s="2"/>
      <c r="J163" s="2"/>
      <c r="K163" s="2"/>
      <c r="L163" s="2"/>
      <c r="M163" s="2"/>
      <c r="N163" s="2"/>
      <c r="O163" s="2"/>
      <c r="P163" s="2"/>
      <c r="Q163" s="2"/>
      <c r="R163" s="2"/>
      <c r="S163" s="2"/>
      <c r="T163" s="2"/>
      <c r="U163" s="2"/>
      <c r="V163" s="2"/>
      <c r="W163" s="2"/>
      <c r="X163" s="2"/>
      <c r="Y163" s="2"/>
      <c r="Z163" s="2"/>
    </row>
    <row r="164" ht="21" customHeight="1" spans="1:26">
      <c r="A164" s="2"/>
      <c r="B164" s="27"/>
      <c r="C164" s="30">
        <v>4</v>
      </c>
      <c r="D164" s="616" t="s">
        <v>347</v>
      </c>
      <c r="E164" s="33"/>
      <c r="F164" s="16"/>
      <c r="G164" s="2"/>
      <c r="H164" s="2"/>
      <c r="I164" s="2"/>
      <c r="J164" s="2"/>
      <c r="K164" s="2"/>
      <c r="L164" s="2"/>
      <c r="M164" s="2"/>
      <c r="N164" s="2"/>
      <c r="O164" s="2"/>
      <c r="P164" s="2"/>
      <c r="Q164" s="2"/>
      <c r="R164" s="2"/>
      <c r="S164" s="2"/>
      <c r="T164" s="2"/>
      <c r="U164" s="2"/>
      <c r="V164" s="2"/>
      <c r="W164" s="2"/>
      <c r="X164" s="2"/>
      <c r="Y164" s="2"/>
      <c r="Z164" s="2"/>
    </row>
    <row r="165" ht="15.75" customHeight="1" spans="1:26">
      <c r="A165" s="2"/>
      <c r="B165" s="34"/>
      <c r="C165" s="35"/>
      <c r="D165" s="36"/>
      <c r="E165" s="35"/>
      <c r="F165" s="22"/>
      <c r="G165" s="2"/>
      <c r="H165" s="2"/>
      <c r="I165" s="2"/>
      <c r="J165" s="2"/>
      <c r="K165" s="2"/>
      <c r="L165" s="2"/>
      <c r="M165" s="2"/>
      <c r="N165" s="2"/>
      <c r="O165" s="2"/>
      <c r="P165" s="2"/>
      <c r="Q165" s="2"/>
      <c r="R165" s="2"/>
      <c r="S165" s="2"/>
      <c r="T165" s="2"/>
      <c r="U165" s="2"/>
      <c r="V165" s="2"/>
      <c r="W165" s="2"/>
      <c r="X165" s="2"/>
      <c r="Y165" s="2"/>
      <c r="Z165" s="2"/>
    </row>
    <row r="166" ht="15.75" customHeight="1"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spans="1:26">
      <c r="A168" s="2"/>
      <c r="B168" s="78"/>
      <c r="C168" s="79" t="s">
        <v>348</v>
      </c>
      <c r="D168" s="79"/>
      <c r="E168" s="79"/>
      <c r="F168" s="84"/>
      <c r="G168" s="2"/>
      <c r="H168" s="2"/>
      <c r="I168" s="2"/>
      <c r="J168" s="2">
        <v>3</v>
      </c>
      <c r="K168" s="2">
        <v>14</v>
      </c>
      <c r="L168" s="2"/>
      <c r="M168" s="2"/>
      <c r="N168" s="2"/>
      <c r="O168" s="2"/>
      <c r="P168" s="2"/>
      <c r="Q168" s="2"/>
      <c r="R168" s="2"/>
      <c r="S168" s="2"/>
      <c r="T168" s="2"/>
      <c r="U168" s="2"/>
      <c r="V168" s="2"/>
      <c r="W168" s="2"/>
      <c r="X168" s="2"/>
      <c r="Y168" s="2"/>
      <c r="Z168" s="2"/>
    </row>
    <row r="169" ht="15.75" customHeight="1" spans="1:26">
      <c r="A169" s="2"/>
      <c r="B169" s="65"/>
      <c r="C169" s="66"/>
      <c r="D169" s="66"/>
      <c r="E169" s="66"/>
      <c r="F169" s="16"/>
      <c r="G169" s="2"/>
      <c r="H169" s="2"/>
      <c r="I169" s="2"/>
      <c r="J169" s="2"/>
      <c r="K169" s="2"/>
      <c r="L169" s="2"/>
      <c r="M169" s="2"/>
      <c r="N169" s="2"/>
      <c r="O169" s="2"/>
      <c r="P169" s="2"/>
      <c r="Q169" s="2"/>
      <c r="R169" s="2"/>
      <c r="S169" s="2"/>
      <c r="T169" s="2"/>
      <c r="U169" s="2"/>
      <c r="V169" s="2"/>
      <c r="W169" s="2"/>
      <c r="X169" s="2"/>
      <c r="Y169" s="2"/>
      <c r="Z169" s="2"/>
    </row>
    <row r="170" customHeight="1" spans="1:26">
      <c r="A170" s="2"/>
      <c r="B170" s="65"/>
      <c r="C170" s="67"/>
      <c r="D170" s="68"/>
      <c r="E170" s="69"/>
      <c r="F170" s="16"/>
      <c r="G170" s="2"/>
      <c r="H170" s="2"/>
      <c r="I170" s="2"/>
      <c r="J170" s="2"/>
      <c r="K170" s="2"/>
      <c r="L170" s="2"/>
      <c r="M170" s="2"/>
      <c r="N170" s="2"/>
      <c r="O170" s="2"/>
      <c r="P170" s="2"/>
      <c r="Q170" s="2"/>
      <c r="R170" s="2"/>
      <c r="S170" s="2"/>
      <c r="T170" s="2"/>
      <c r="U170" s="2"/>
      <c r="V170" s="2"/>
      <c r="W170" s="2"/>
      <c r="X170" s="2"/>
      <c r="Y170" s="2"/>
      <c r="Z170" s="2"/>
    </row>
    <row r="171" customHeight="1" spans="1:26">
      <c r="A171" s="2"/>
      <c r="B171" s="65"/>
      <c r="C171" s="244" t="s">
        <v>349</v>
      </c>
      <c r="D171" s="66"/>
      <c r="E171" s="88"/>
      <c r="F171" s="16"/>
      <c r="G171" s="2"/>
      <c r="H171" s="2"/>
      <c r="I171" s="2"/>
      <c r="J171" s="2"/>
      <c r="K171" s="2"/>
      <c r="L171" s="2"/>
      <c r="M171" s="2"/>
      <c r="N171" s="2"/>
      <c r="O171" s="2"/>
      <c r="P171" s="2"/>
      <c r="Q171" s="2"/>
      <c r="R171" s="2"/>
      <c r="S171" s="2"/>
      <c r="T171" s="2"/>
      <c r="U171" s="2"/>
      <c r="V171" s="2"/>
      <c r="W171" s="2"/>
      <c r="X171" s="2"/>
      <c r="Y171" s="2"/>
      <c r="Z171" s="2"/>
    </row>
    <row r="172" customHeight="1" spans="1:26">
      <c r="A172" s="2"/>
      <c r="B172" s="65"/>
      <c r="C172" s="244" t="s">
        <v>350</v>
      </c>
      <c r="D172" s="66"/>
      <c r="E172" s="88"/>
      <c r="F172" s="16"/>
      <c r="G172" s="2"/>
      <c r="H172" s="2"/>
      <c r="I172" s="2"/>
      <c r="J172" s="2"/>
      <c r="K172" s="2"/>
      <c r="L172" s="2"/>
      <c r="M172" s="2"/>
      <c r="N172" s="2"/>
      <c r="O172" s="2"/>
      <c r="P172" s="2"/>
      <c r="Q172" s="2"/>
      <c r="R172" s="2"/>
      <c r="S172" s="2"/>
      <c r="T172" s="2"/>
      <c r="U172" s="2"/>
      <c r="V172" s="2"/>
      <c r="W172" s="2"/>
      <c r="X172" s="2"/>
      <c r="Y172" s="2"/>
      <c r="Z172" s="2"/>
    </row>
    <row r="173" customHeight="1" spans="1:26">
      <c r="A173" s="2"/>
      <c r="B173" s="65"/>
      <c r="C173" s="244" t="s">
        <v>351</v>
      </c>
      <c r="D173" s="66"/>
      <c r="E173" s="88"/>
      <c r="F173" s="16"/>
      <c r="G173" s="2"/>
      <c r="H173" s="2"/>
      <c r="I173" s="2"/>
      <c r="J173" s="2"/>
      <c r="K173" s="2"/>
      <c r="L173" s="2"/>
      <c r="M173" s="2"/>
      <c r="N173" s="2"/>
      <c r="O173" s="2"/>
      <c r="P173" s="2"/>
      <c r="Q173" s="2"/>
      <c r="R173" s="2"/>
      <c r="S173" s="2"/>
      <c r="T173" s="2"/>
      <c r="U173" s="2"/>
      <c r="V173" s="2"/>
      <c r="W173" s="2"/>
      <c r="X173" s="2"/>
      <c r="Y173" s="2"/>
      <c r="Z173" s="2"/>
    </row>
    <row r="174" customHeight="1" spans="1:26">
      <c r="A174" s="2"/>
      <c r="B174" s="65"/>
      <c r="C174" s="89"/>
      <c r="D174" s="73"/>
      <c r="E174" s="74"/>
      <c r="F174" s="16"/>
      <c r="G174" s="2"/>
      <c r="H174" s="2"/>
      <c r="I174" s="2"/>
      <c r="J174" s="2"/>
      <c r="K174" s="2"/>
      <c r="L174" s="2"/>
      <c r="M174" s="2"/>
      <c r="N174" s="2"/>
      <c r="O174" s="2"/>
      <c r="P174" s="2"/>
      <c r="Q174" s="2"/>
      <c r="R174" s="2"/>
      <c r="S174" s="2"/>
      <c r="T174" s="2"/>
      <c r="U174" s="2"/>
      <c r="V174" s="2"/>
      <c r="W174" s="2"/>
      <c r="X174" s="2"/>
      <c r="Y174" s="2"/>
      <c r="Z174" s="2"/>
    </row>
    <row r="175" ht="15.75" customHeight="1" spans="1:26">
      <c r="A175" s="2"/>
      <c r="B175" s="17"/>
      <c r="C175" s="23"/>
      <c r="D175" s="2"/>
      <c r="E175" s="2"/>
      <c r="F175" s="16"/>
      <c r="G175" s="2"/>
      <c r="H175" s="2"/>
      <c r="I175" s="2"/>
      <c r="J175" s="2"/>
      <c r="K175" s="2"/>
      <c r="L175" s="2"/>
      <c r="M175" s="2"/>
      <c r="N175" s="2"/>
      <c r="O175" s="2"/>
      <c r="P175" s="2"/>
      <c r="Q175" s="2"/>
      <c r="R175" s="2"/>
      <c r="S175" s="2"/>
      <c r="T175" s="2"/>
      <c r="U175" s="2"/>
      <c r="V175" s="2"/>
      <c r="W175" s="2"/>
      <c r="X175" s="2"/>
      <c r="Y175" s="2"/>
      <c r="Z175" s="2"/>
    </row>
    <row r="176" ht="21.75" customHeight="1" spans="1:26">
      <c r="A176" s="2"/>
      <c r="B176" s="17"/>
      <c r="C176" s="75" t="s">
        <v>209</v>
      </c>
      <c r="D176" s="76"/>
      <c r="E176" s="77"/>
      <c r="F176" s="16"/>
      <c r="G176" s="2"/>
      <c r="H176" s="2"/>
      <c r="I176" s="2"/>
      <c r="J176" s="2"/>
      <c r="K176" s="2"/>
      <c r="L176" s="2"/>
      <c r="M176" s="2"/>
      <c r="N176" s="2"/>
      <c r="O176" s="2"/>
      <c r="P176" s="2"/>
      <c r="Q176" s="2"/>
      <c r="R176" s="2"/>
      <c r="S176" s="2"/>
      <c r="T176" s="2"/>
      <c r="U176" s="2"/>
      <c r="V176" s="2"/>
      <c r="W176" s="2"/>
      <c r="X176" s="2"/>
      <c r="Y176" s="2"/>
      <c r="Z176" s="2"/>
    </row>
    <row r="177" ht="15.75" customHeight="1" spans="1:26">
      <c r="A177" s="2"/>
      <c r="B177" s="17"/>
      <c r="C177" s="23"/>
      <c r="D177" s="2"/>
      <c r="E177" s="2"/>
      <c r="F177" s="16"/>
      <c r="G177" s="2"/>
      <c r="H177" s="2"/>
      <c r="I177" s="2"/>
      <c r="J177" s="2"/>
      <c r="K177" s="2"/>
      <c r="L177" s="2"/>
      <c r="M177" s="2"/>
      <c r="N177" s="2"/>
      <c r="O177" s="2"/>
      <c r="P177" s="2"/>
      <c r="Q177" s="2"/>
      <c r="R177" s="2"/>
      <c r="S177" s="2"/>
      <c r="T177" s="2"/>
      <c r="U177" s="2"/>
      <c r="V177" s="2"/>
      <c r="W177" s="2"/>
      <c r="X177" s="2"/>
      <c r="Y177" s="2"/>
      <c r="Z177" s="2"/>
    </row>
    <row r="178" ht="15.75" customHeight="1" spans="1:26">
      <c r="A178" s="2"/>
      <c r="B178" s="27"/>
      <c r="C178" s="28" t="s">
        <v>210</v>
      </c>
      <c r="D178" s="615" t="s">
        <v>156</v>
      </c>
      <c r="E178" s="29" t="s">
        <v>155</v>
      </c>
      <c r="F178" s="16"/>
      <c r="G178" s="2"/>
      <c r="H178" s="2"/>
      <c r="I178" s="2"/>
      <c r="J178" s="2"/>
      <c r="K178" s="2"/>
      <c r="L178" s="2"/>
      <c r="M178" s="2"/>
      <c r="N178" s="2"/>
      <c r="O178" s="2"/>
      <c r="P178" s="2"/>
      <c r="Q178" s="2"/>
      <c r="R178" s="2"/>
      <c r="S178" s="2"/>
      <c r="T178" s="2"/>
      <c r="U178" s="2"/>
      <c r="V178" s="2"/>
      <c r="W178" s="2"/>
      <c r="X178" s="2"/>
      <c r="Y178" s="2"/>
      <c r="Z178" s="2"/>
    </row>
    <row r="179" ht="21" customHeight="1" spans="1:26">
      <c r="A179" s="2"/>
      <c r="B179" s="27"/>
      <c r="C179" s="30">
        <v>1</v>
      </c>
      <c r="D179" s="626" t="s">
        <v>211</v>
      </c>
      <c r="E179" s="32" t="s">
        <v>310</v>
      </c>
      <c r="F179" s="16"/>
      <c r="G179" s="2"/>
      <c r="H179" s="2"/>
      <c r="I179" s="2"/>
      <c r="J179" s="2"/>
      <c r="K179" s="2"/>
      <c r="L179" s="2"/>
      <c r="M179" s="2"/>
      <c r="N179" s="2"/>
      <c r="O179" s="2"/>
      <c r="P179" s="2"/>
      <c r="Q179" s="2"/>
      <c r="R179" s="2"/>
      <c r="S179" s="2"/>
      <c r="T179" s="2"/>
      <c r="U179" s="2"/>
      <c r="V179" s="2"/>
      <c r="W179" s="2"/>
      <c r="X179" s="2"/>
      <c r="Y179" s="2"/>
      <c r="Z179" s="2"/>
    </row>
    <row r="180" ht="21" customHeight="1" spans="1:26">
      <c r="A180" s="2"/>
      <c r="B180" s="27"/>
      <c r="C180" s="30">
        <v>2</v>
      </c>
      <c r="D180" s="178" t="s">
        <v>264</v>
      </c>
      <c r="E180" s="43"/>
      <c r="F180" s="16"/>
      <c r="G180" s="2"/>
      <c r="H180" s="2"/>
      <c r="I180" s="2"/>
      <c r="J180" s="2"/>
      <c r="K180" s="2"/>
      <c r="L180" s="2"/>
      <c r="M180" s="2"/>
      <c r="N180" s="2"/>
      <c r="O180" s="2"/>
      <c r="P180" s="2"/>
      <c r="Q180" s="2"/>
      <c r="R180" s="2"/>
      <c r="S180" s="2"/>
      <c r="T180" s="2"/>
      <c r="U180" s="2"/>
      <c r="V180" s="2"/>
      <c r="W180" s="2"/>
      <c r="X180" s="2"/>
      <c r="Y180" s="2"/>
      <c r="Z180" s="2"/>
    </row>
    <row r="181" ht="21" customHeight="1" spans="1:26">
      <c r="A181" s="2"/>
      <c r="B181" s="17"/>
      <c r="C181" s="30">
        <v>3</v>
      </c>
      <c r="D181" s="238" t="s">
        <v>265</v>
      </c>
      <c r="E181" s="43"/>
      <c r="F181" s="16"/>
      <c r="G181" s="2"/>
      <c r="H181" s="2"/>
      <c r="I181" s="2"/>
      <c r="J181" s="2"/>
      <c r="K181" s="2"/>
      <c r="L181" s="2"/>
      <c r="M181" s="2"/>
      <c r="N181" s="2"/>
      <c r="O181" s="2"/>
      <c r="P181" s="2"/>
      <c r="Q181" s="2"/>
      <c r="R181" s="2"/>
      <c r="S181" s="2"/>
      <c r="T181" s="2"/>
      <c r="U181" s="2"/>
      <c r="V181" s="2"/>
      <c r="W181" s="2"/>
      <c r="X181" s="2"/>
      <c r="Y181" s="2"/>
      <c r="Z181" s="2"/>
    </row>
    <row r="182" ht="21" customHeight="1" spans="1:26">
      <c r="A182" s="2"/>
      <c r="B182" s="17"/>
      <c r="C182" s="245">
        <v>4</v>
      </c>
      <c r="D182" s="238" t="s">
        <v>266</v>
      </c>
      <c r="E182" s="33"/>
      <c r="F182" s="16"/>
      <c r="G182" s="2"/>
      <c r="H182" s="2"/>
      <c r="I182" s="2"/>
      <c r="J182" s="2"/>
      <c r="K182" s="2"/>
      <c r="L182" s="2"/>
      <c r="M182" s="2"/>
      <c r="N182" s="2"/>
      <c r="O182" s="2"/>
      <c r="P182" s="2"/>
      <c r="Q182" s="2"/>
      <c r="R182" s="2"/>
      <c r="S182" s="2"/>
      <c r="T182" s="2"/>
      <c r="U182" s="2"/>
      <c r="V182" s="2"/>
      <c r="W182" s="2"/>
      <c r="X182" s="2"/>
      <c r="Y182" s="2"/>
      <c r="Z182" s="2"/>
    </row>
    <row r="183" ht="15.75" customHeight="1" spans="1:26">
      <c r="A183" s="2"/>
      <c r="B183" s="34"/>
      <c r="C183" s="52"/>
      <c r="D183" s="52"/>
      <c r="E183" s="52"/>
      <c r="F183" s="22"/>
      <c r="G183" s="2"/>
      <c r="H183" s="2"/>
      <c r="I183" s="2"/>
      <c r="J183" s="2"/>
      <c r="K183" s="2"/>
      <c r="L183" s="2"/>
      <c r="M183" s="2"/>
      <c r="N183" s="2"/>
      <c r="O183" s="2"/>
      <c r="P183" s="2"/>
      <c r="Q183" s="2"/>
      <c r="R183" s="2"/>
      <c r="S183" s="2"/>
      <c r="T183" s="2"/>
      <c r="U183" s="2"/>
      <c r="V183" s="2"/>
      <c r="W183" s="2"/>
      <c r="X183" s="2"/>
      <c r="Y183" s="2"/>
      <c r="Z183" s="2"/>
    </row>
    <row r="184" ht="15.75" customHeight="1"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spans="1:26">
      <c r="A187" s="2"/>
      <c r="B187" s="37"/>
      <c r="C187" s="39" t="s">
        <v>352</v>
      </c>
      <c r="D187" s="39"/>
      <c r="E187" s="39"/>
      <c r="F187" s="40"/>
      <c r="G187" s="2"/>
      <c r="H187" s="2"/>
      <c r="I187" s="2"/>
      <c r="J187" s="2"/>
      <c r="K187" s="2"/>
      <c r="L187" s="2"/>
      <c r="M187" s="2"/>
      <c r="N187" s="2"/>
      <c r="O187" s="2"/>
      <c r="P187" s="2"/>
      <c r="Q187" s="2"/>
      <c r="R187" s="2"/>
      <c r="S187" s="2"/>
      <c r="T187" s="2"/>
      <c r="U187" s="2"/>
      <c r="V187" s="2"/>
      <c r="W187" s="2"/>
      <c r="X187" s="2"/>
      <c r="Y187" s="2"/>
      <c r="Z187" s="2"/>
    </row>
    <row r="188" ht="15.75" customHeight="1" spans="1:26">
      <c r="A188" s="2"/>
      <c r="B188" s="17"/>
      <c r="C188" s="23"/>
      <c r="D188" s="2"/>
      <c r="E188" s="2"/>
      <c r="F188" s="16"/>
      <c r="G188" s="2"/>
      <c r="H188" s="2"/>
      <c r="I188" s="2"/>
      <c r="J188" s="2"/>
      <c r="K188" s="2"/>
      <c r="L188" s="2"/>
      <c r="M188" s="2"/>
      <c r="N188" s="2"/>
      <c r="O188" s="2"/>
      <c r="P188" s="2"/>
      <c r="Q188" s="2"/>
      <c r="R188" s="2"/>
      <c r="S188" s="2"/>
      <c r="T188" s="2"/>
      <c r="U188" s="2"/>
      <c r="V188" s="2"/>
      <c r="W188" s="2"/>
      <c r="X188" s="2"/>
      <c r="Y188" s="2"/>
      <c r="Z188" s="2"/>
    </row>
    <row r="189" ht="21" customHeight="1" spans="1:26">
      <c r="A189" s="2"/>
      <c r="B189" s="17"/>
      <c r="C189" s="24" t="s">
        <v>209</v>
      </c>
      <c r="D189" s="25"/>
      <c r="E189" s="26"/>
      <c r="F189" s="16"/>
      <c r="G189" s="2"/>
      <c r="H189" s="2"/>
      <c r="I189" s="2"/>
      <c r="J189" s="2">
        <v>4</v>
      </c>
      <c r="K189" s="2">
        <v>15</v>
      </c>
      <c r="L189" s="2"/>
      <c r="M189" s="2"/>
      <c r="N189" s="2"/>
      <c r="O189" s="2"/>
      <c r="P189" s="2"/>
      <c r="Q189" s="2"/>
      <c r="R189" s="2"/>
      <c r="S189" s="2"/>
      <c r="T189" s="2"/>
      <c r="U189" s="2"/>
      <c r="V189" s="2"/>
      <c r="W189" s="2"/>
      <c r="X189" s="2"/>
      <c r="Y189" s="2"/>
      <c r="Z189" s="2"/>
    </row>
    <row r="190" ht="6" customHeight="1" spans="1:26">
      <c r="A190" s="2"/>
      <c r="B190" s="17"/>
      <c r="C190" s="23"/>
      <c r="D190" s="2"/>
      <c r="E190" s="2"/>
      <c r="F190" s="16"/>
      <c r="G190" s="2"/>
      <c r="H190" s="2"/>
      <c r="I190" s="2"/>
      <c r="J190" s="2"/>
      <c r="K190" s="2"/>
      <c r="L190" s="2"/>
      <c r="M190" s="2"/>
      <c r="N190" s="2"/>
      <c r="O190" s="2"/>
      <c r="P190" s="2"/>
      <c r="Q190" s="2"/>
      <c r="R190" s="2"/>
      <c r="S190" s="2"/>
      <c r="T190" s="2"/>
      <c r="U190" s="2"/>
      <c r="V190" s="2"/>
      <c r="W190" s="2"/>
      <c r="X190" s="2"/>
      <c r="Y190" s="2"/>
      <c r="Z190" s="2"/>
    </row>
    <row r="191" ht="15.75" customHeight="1" spans="1:26">
      <c r="A191" s="2"/>
      <c r="B191" s="27"/>
      <c r="C191" s="28" t="s">
        <v>210</v>
      </c>
      <c r="D191" s="615" t="s">
        <v>156</v>
      </c>
      <c r="E191" s="29" t="s">
        <v>155</v>
      </c>
      <c r="F191" s="16"/>
      <c r="G191" s="2"/>
      <c r="H191" s="2"/>
      <c r="I191" s="2"/>
      <c r="J191" s="2"/>
      <c r="K191" s="2"/>
      <c r="L191" s="2"/>
      <c r="M191" s="2"/>
      <c r="N191" s="2"/>
      <c r="O191" s="2"/>
      <c r="P191" s="2"/>
      <c r="Q191" s="2"/>
      <c r="R191" s="2"/>
      <c r="S191" s="2"/>
      <c r="T191" s="2"/>
      <c r="U191" s="2"/>
      <c r="V191" s="2"/>
      <c r="W191" s="2"/>
      <c r="X191" s="2"/>
      <c r="Y191" s="2"/>
      <c r="Z191" s="2"/>
    </row>
    <row r="192" ht="21" customHeight="1" spans="1:26">
      <c r="A192" s="2"/>
      <c r="B192" s="27"/>
      <c r="C192" s="30">
        <v>1</v>
      </c>
      <c r="D192" s="616" t="s">
        <v>211</v>
      </c>
      <c r="E192" s="32" t="s">
        <v>310</v>
      </c>
      <c r="F192" s="16"/>
      <c r="G192" s="2"/>
      <c r="H192" s="2"/>
      <c r="I192" s="2"/>
      <c r="J192" s="2"/>
      <c r="K192" s="2"/>
      <c r="L192" s="2"/>
      <c r="M192" s="2"/>
      <c r="N192" s="2"/>
      <c r="O192" s="2"/>
      <c r="P192" s="2"/>
      <c r="Q192" s="2"/>
      <c r="R192" s="2"/>
      <c r="S192" s="2"/>
      <c r="T192" s="2"/>
      <c r="U192" s="2"/>
      <c r="V192" s="2"/>
      <c r="W192" s="2"/>
      <c r="X192" s="2"/>
      <c r="Y192" s="2"/>
      <c r="Z192" s="2"/>
    </row>
    <row r="193" ht="21" customHeight="1" spans="1:26">
      <c r="A193" s="2"/>
      <c r="B193" s="27"/>
      <c r="C193" s="30">
        <v>4</v>
      </c>
      <c r="D193" s="616" t="s">
        <v>216</v>
      </c>
      <c r="E193" s="33"/>
      <c r="F193" s="16"/>
      <c r="G193" s="2"/>
      <c r="H193" s="2"/>
      <c r="I193" s="2"/>
      <c r="J193" s="2"/>
      <c r="K193" s="2"/>
      <c r="L193" s="2"/>
      <c r="M193" s="2"/>
      <c r="N193" s="2"/>
      <c r="O193" s="2"/>
      <c r="P193" s="2"/>
      <c r="Q193" s="2"/>
      <c r="R193" s="2"/>
      <c r="S193" s="2"/>
      <c r="T193" s="2"/>
      <c r="U193" s="2"/>
      <c r="V193" s="2"/>
      <c r="W193" s="2"/>
      <c r="X193" s="2"/>
      <c r="Y193" s="2"/>
      <c r="Z193" s="2"/>
    </row>
    <row r="194" ht="15.75" customHeight="1" spans="1:26">
      <c r="A194" s="2"/>
      <c r="B194" s="34"/>
      <c r="C194" s="35"/>
      <c r="D194" s="36"/>
      <c r="E194" s="35"/>
      <c r="F194" s="22"/>
      <c r="G194" s="2"/>
      <c r="H194" s="2"/>
      <c r="I194" s="2"/>
      <c r="J194" s="2"/>
      <c r="K194" s="2"/>
      <c r="L194" s="2"/>
      <c r="M194" s="2"/>
      <c r="N194" s="2"/>
      <c r="O194" s="2"/>
      <c r="P194" s="2"/>
      <c r="Q194" s="2"/>
      <c r="R194" s="2"/>
      <c r="S194" s="2"/>
      <c r="T194" s="2"/>
      <c r="U194" s="2"/>
      <c r="V194" s="2"/>
      <c r="W194" s="2"/>
      <c r="X194" s="2"/>
      <c r="Y194" s="2"/>
      <c r="Z194" s="2"/>
    </row>
    <row r="195" ht="15.75" customHeight="1"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spans="1:26">
      <c r="A198" s="2"/>
      <c r="B198" s="37"/>
      <c r="C198" s="38" t="s">
        <v>353</v>
      </c>
      <c r="D198" s="39"/>
      <c r="E198" s="39"/>
      <c r="F198" s="40"/>
      <c r="G198" s="2"/>
      <c r="H198" s="2"/>
      <c r="I198" s="2"/>
      <c r="J198" s="2"/>
      <c r="K198" s="2"/>
      <c r="L198" s="2"/>
      <c r="M198" s="2"/>
      <c r="N198" s="2"/>
      <c r="O198" s="2"/>
      <c r="P198" s="2"/>
      <c r="Q198" s="2"/>
      <c r="R198" s="2"/>
      <c r="S198" s="2"/>
      <c r="T198" s="2"/>
      <c r="U198" s="2"/>
      <c r="V198" s="2"/>
      <c r="W198" s="2"/>
      <c r="X198" s="2"/>
      <c r="Y198" s="2"/>
      <c r="Z198" s="2"/>
    </row>
    <row r="199" ht="15.75" customHeight="1" spans="1:26">
      <c r="A199" s="2"/>
      <c r="B199" s="17"/>
      <c r="C199" s="23"/>
      <c r="D199" s="2"/>
      <c r="E199" s="2"/>
      <c r="F199" s="16"/>
      <c r="G199" s="2"/>
      <c r="H199" s="2"/>
      <c r="I199" s="2"/>
      <c r="J199" s="2"/>
      <c r="K199" s="2"/>
      <c r="L199" s="2"/>
      <c r="M199" s="2"/>
      <c r="N199" s="2"/>
      <c r="O199" s="2"/>
      <c r="P199" s="2"/>
      <c r="Q199" s="2"/>
      <c r="R199" s="2"/>
      <c r="S199" s="2"/>
      <c r="T199" s="2"/>
      <c r="U199" s="2"/>
      <c r="V199" s="2"/>
      <c r="W199" s="2"/>
      <c r="X199" s="2"/>
      <c r="Y199" s="2"/>
      <c r="Z199" s="2"/>
    </row>
    <row r="200" ht="21" customHeight="1" spans="1:26">
      <c r="A200" s="2"/>
      <c r="B200" s="17"/>
      <c r="C200" s="24" t="s">
        <v>209</v>
      </c>
      <c r="D200" s="24"/>
      <c r="E200" s="26"/>
      <c r="F200" s="16"/>
      <c r="G200" s="2"/>
      <c r="H200" s="2"/>
      <c r="I200" s="2"/>
      <c r="J200" s="2">
        <v>5</v>
      </c>
      <c r="K200" s="2">
        <v>16</v>
      </c>
      <c r="L200" s="2"/>
      <c r="M200" s="2"/>
      <c r="N200" s="2"/>
      <c r="O200" s="2"/>
      <c r="P200" s="2"/>
      <c r="Q200" s="2"/>
      <c r="R200" s="2"/>
      <c r="S200" s="2"/>
      <c r="T200" s="2"/>
      <c r="U200" s="2"/>
      <c r="V200" s="2"/>
      <c r="W200" s="2"/>
      <c r="X200" s="2"/>
      <c r="Y200" s="2"/>
      <c r="Z200" s="2"/>
    </row>
    <row r="201" ht="6" customHeight="1" spans="1:26">
      <c r="A201" s="2"/>
      <c r="B201" s="17"/>
      <c r="C201" s="23"/>
      <c r="D201" s="2"/>
      <c r="E201" s="2"/>
      <c r="F201" s="16"/>
      <c r="G201" s="2"/>
      <c r="H201" s="2"/>
      <c r="I201" s="2"/>
      <c r="J201" s="2"/>
      <c r="K201" s="2"/>
      <c r="L201" s="2"/>
      <c r="M201" s="2"/>
      <c r="N201" s="2"/>
      <c r="O201" s="2"/>
      <c r="P201" s="2"/>
      <c r="Q201" s="2"/>
      <c r="R201" s="2"/>
      <c r="S201" s="2"/>
      <c r="T201" s="2"/>
      <c r="U201" s="2"/>
      <c r="V201" s="2"/>
      <c r="W201" s="2"/>
      <c r="X201" s="2"/>
      <c r="Y201" s="2"/>
      <c r="Z201" s="2"/>
    </row>
    <row r="202" ht="15.75" customHeight="1" spans="1:26">
      <c r="A202" s="2"/>
      <c r="B202" s="27"/>
      <c r="C202" s="28" t="s">
        <v>210</v>
      </c>
      <c r="D202" s="615" t="s">
        <v>156</v>
      </c>
      <c r="E202" s="29" t="s">
        <v>155</v>
      </c>
      <c r="F202" s="16"/>
      <c r="G202" s="2"/>
      <c r="H202" s="2"/>
      <c r="I202" s="2"/>
      <c r="J202" s="2"/>
      <c r="K202" s="2"/>
      <c r="L202" s="2"/>
      <c r="M202" s="2"/>
      <c r="N202" s="2"/>
      <c r="O202" s="2"/>
      <c r="P202" s="2"/>
      <c r="Q202" s="2"/>
      <c r="R202" s="2"/>
      <c r="S202" s="2"/>
      <c r="T202" s="2"/>
      <c r="U202" s="2"/>
      <c r="V202" s="2"/>
      <c r="W202" s="2"/>
      <c r="X202" s="2"/>
      <c r="Y202" s="2"/>
      <c r="Z202" s="2"/>
    </row>
    <row r="203" ht="21" customHeight="1" spans="1:26">
      <c r="A203" s="2"/>
      <c r="B203" s="27"/>
      <c r="C203" s="30">
        <v>1</v>
      </c>
      <c r="D203" s="616" t="s">
        <v>211</v>
      </c>
      <c r="E203" s="32" t="s">
        <v>310</v>
      </c>
      <c r="F203" s="16"/>
      <c r="G203" s="2"/>
      <c r="H203" s="2"/>
      <c r="I203" s="2"/>
      <c r="J203" s="2"/>
      <c r="K203" s="2"/>
      <c r="L203" s="2"/>
      <c r="M203" s="2"/>
      <c r="N203" s="2"/>
      <c r="O203" s="2"/>
      <c r="P203" s="2"/>
      <c r="Q203" s="2"/>
      <c r="R203" s="2"/>
      <c r="S203" s="2"/>
      <c r="T203" s="2"/>
      <c r="U203" s="2"/>
      <c r="V203" s="2"/>
      <c r="W203" s="2"/>
      <c r="X203" s="2"/>
      <c r="Y203" s="2"/>
      <c r="Z203" s="2"/>
    </row>
    <row r="204" ht="21" customHeight="1" spans="1:26">
      <c r="A204" s="2"/>
      <c r="B204" s="27"/>
      <c r="C204" s="30">
        <v>4</v>
      </c>
      <c r="D204" s="616" t="s">
        <v>216</v>
      </c>
      <c r="E204" s="33"/>
      <c r="F204" s="16"/>
      <c r="G204" s="2"/>
      <c r="H204" s="2"/>
      <c r="I204" s="2"/>
      <c r="J204" s="2"/>
      <c r="K204" s="2"/>
      <c r="L204" s="2"/>
      <c r="M204" s="2"/>
      <c r="N204" s="2"/>
      <c r="O204" s="2"/>
      <c r="P204" s="2"/>
      <c r="Q204" s="2"/>
      <c r="R204" s="2"/>
      <c r="S204" s="2"/>
      <c r="T204" s="2"/>
      <c r="U204" s="2"/>
      <c r="V204" s="2"/>
      <c r="W204" s="2"/>
      <c r="X204" s="2"/>
      <c r="Y204" s="2"/>
      <c r="Z204" s="2"/>
    </row>
    <row r="205" ht="15.75" customHeight="1" spans="1:26">
      <c r="A205" s="2"/>
      <c r="B205" s="34"/>
      <c r="C205" s="35"/>
      <c r="D205" s="36"/>
      <c r="E205" s="35"/>
      <c r="F205" s="22"/>
      <c r="G205" s="2"/>
      <c r="H205" s="2"/>
      <c r="I205" s="2"/>
      <c r="J205" s="2"/>
      <c r="K205" s="2"/>
      <c r="L205" s="2"/>
      <c r="M205" s="2"/>
      <c r="N205" s="2"/>
      <c r="O205" s="2"/>
      <c r="P205" s="2"/>
      <c r="Q205" s="2"/>
      <c r="R205" s="2"/>
      <c r="S205" s="2"/>
      <c r="T205" s="2"/>
      <c r="U205" s="2"/>
      <c r="V205" s="2"/>
      <c r="W205" s="2"/>
      <c r="X205" s="2"/>
      <c r="Y205" s="2"/>
      <c r="Z205" s="2"/>
    </row>
    <row r="206" ht="15.75" customHeight="1"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spans="1:26">
      <c r="A207" s="2"/>
      <c r="B207" s="37"/>
      <c r="C207" s="38" t="s">
        <v>354</v>
      </c>
      <c r="D207" s="39"/>
      <c r="E207" s="39"/>
      <c r="F207" s="40"/>
      <c r="G207" s="2"/>
      <c r="H207" s="2"/>
      <c r="I207" s="2"/>
      <c r="J207" s="2"/>
      <c r="K207" s="2"/>
      <c r="L207" s="2"/>
      <c r="M207" s="2"/>
      <c r="N207" s="2"/>
      <c r="O207" s="2"/>
      <c r="P207" s="2"/>
      <c r="Q207" s="2"/>
      <c r="R207" s="2"/>
      <c r="S207" s="2"/>
      <c r="T207" s="2"/>
      <c r="U207" s="2"/>
      <c r="V207" s="2"/>
      <c r="W207" s="2"/>
      <c r="X207" s="2"/>
      <c r="Y207" s="2"/>
      <c r="Z207" s="2"/>
    </row>
    <row r="208" ht="15.75" customHeight="1" spans="1:26">
      <c r="A208" s="2"/>
      <c r="B208" s="17"/>
      <c r="C208" s="23"/>
      <c r="D208" s="2"/>
      <c r="E208" s="2"/>
      <c r="F208" s="16"/>
      <c r="G208" s="2"/>
      <c r="H208" s="2"/>
      <c r="I208" s="2"/>
      <c r="J208" s="2"/>
      <c r="K208" s="2"/>
      <c r="L208" s="2"/>
      <c r="M208" s="2"/>
      <c r="N208" s="2"/>
      <c r="O208" s="2"/>
      <c r="P208" s="2"/>
      <c r="Q208" s="2"/>
      <c r="R208" s="2"/>
      <c r="S208" s="2"/>
      <c r="T208" s="2"/>
      <c r="U208" s="2"/>
      <c r="V208" s="2"/>
      <c r="W208" s="2"/>
      <c r="X208" s="2"/>
      <c r="Y208" s="2"/>
      <c r="Z208" s="2"/>
    </row>
    <row r="209" ht="21" customHeight="1" spans="1:26">
      <c r="A209" s="2"/>
      <c r="B209" s="17"/>
      <c r="C209" s="24" t="s">
        <v>209</v>
      </c>
      <c r="D209" s="25"/>
      <c r="E209" s="26"/>
      <c r="F209" s="16"/>
      <c r="G209" s="2"/>
      <c r="H209" s="2"/>
      <c r="I209" s="2"/>
      <c r="J209" s="2">
        <v>6</v>
      </c>
      <c r="K209" s="2">
        <v>17</v>
      </c>
      <c r="L209" s="2"/>
      <c r="M209" s="2"/>
      <c r="N209" s="2"/>
      <c r="O209" s="2"/>
      <c r="P209" s="2"/>
      <c r="Q209" s="2"/>
      <c r="R209" s="2"/>
      <c r="S209" s="2"/>
      <c r="T209" s="2"/>
      <c r="U209" s="2"/>
      <c r="V209" s="2"/>
      <c r="W209" s="2"/>
      <c r="X209" s="2"/>
      <c r="Y209" s="2"/>
      <c r="Z209" s="2"/>
    </row>
    <row r="210" ht="6" customHeight="1" spans="1:26">
      <c r="A210" s="2"/>
      <c r="B210" s="17"/>
      <c r="C210" s="23"/>
      <c r="D210" s="2"/>
      <c r="E210" s="2"/>
      <c r="F210" s="16"/>
      <c r="G210" s="2"/>
      <c r="H210" s="2"/>
      <c r="I210" s="2"/>
      <c r="J210" s="2"/>
      <c r="K210" s="2"/>
      <c r="L210" s="2"/>
      <c r="M210" s="2"/>
      <c r="N210" s="2"/>
      <c r="O210" s="2"/>
      <c r="P210" s="2"/>
      <c r="Q210" s="2"/>
      <c r="R210" s="2"/>
      <c r="S210" s="2"/>
      <c r="T210" s="2"/>
      <c r="U210" s="2"/>
      <c r="V210" s="2"/>
      <c r="W210" s="2"/>
      <c r="X210" s="2"/>
      <c r="Y210" s="2"/>
      <c r="Z210" s="2"/>
    </row>
    <row r="211" ht="15.75" customHeight="1" spans="1:26">
      <c r="A211" s="2"/>
      <c r="B211" s="27"/>
      <c r="C211" s="28" t="s">
        <v>210</v>
      </c>
      <c r="D211" s="615" t="s">
        <v>156</v>
      </c>
      <c r="E211" s="29" t="s">
        <v>155</v>
      </c>
      <c r="F211" s="16"/>
      <c r="G211" s="2"/>
      <c r="H211" s="2"/>
      <c r="I211" s="2"/>
      <c r="J211" s="2"/>
      <c r="K211" s="2"/>
      <c r="L211" s="2"/>
      <c r="M211" s="2"/>
      <c r="N211" s="2"/>
      <c r="O211" s="2"/>
      <c r="P211" s="2"/>
      <c r="Q211" s="2"/>
      <c r="R211" s="2"/>
      <c r="S211" s="2"/>
      <c r="T211" s="2"/>
      <c r="U211" s="2"/>
      <c r="V211" s="2"/>
      <c r="W211" s="2"/>
      <c r="X211" s="2"/>
      <c r="Y211" s="2"/>
      <c r="Z211" s="2"/>
    </row>
    <row r="212" ht="21" customHeight="1" spans="1:26">
      <c r="A212" s="2"/>
      <c r="B212" s="27"/>
      <c r="C212" s="30">
        <v>1</v>
      </c>
      <c r="D212" s="616" t="s">
        <v>211</v>
      </c>
      <c r="E212" s="32" t="s">
        <v>310</v>
      </c>
      <c r="F212" s="16"/>
      <c r="G212" s="2"/>
      <c r="H212" s="2"/>
      <c r="I212" s="2"/>
      <c r="J212" s="2"/>
      <c r="K212" s="2"/>
      <c r="L212" s="2"/>
      <c r="M212" s="2"/>
      <c r="N212" s="2"/>
      <c r="O212" s="2"/>
      <c r="P212" s="2"/>
      <c r="Q212" s="2"/>
      <c r="R212" s="2"/>
      <c r="S212" s="2"/>
      <c r="T212" s="2"/>
      <c r="U212" s="2"/>
      <c r="V212" s="2"/>
      <c r="W212" s="2"/>
      <c r="X212" s="2"/>
      <c r="Y212" s="2"/>
      <c r="Z212" s="2"/>
    </row>
    <row r="213" ht="21" customHeight="1" spans="1:26">
      <c r="A213" s="2"/>
      <c r="B213" s="27"/>
      <c r="C213" s="30">
        <v>4</v>
      </c>
      <c r="D213" s="616" t="s">
        <v>216</v>
      </c>
      <c r="E213" s="33"/>
      <c r="F213" s="16"/>
      <c r="G213" s="2"/>
      <c r="H213" s="2"/>
      <c r="I213" s="2"/>
      <c r="J213" s="2"/>
      <c r="K213" s="2"/>
      <c r="L213" s="2"/>
      <c r="M213" s="2"/>
      <c r="N213" s="2"/>
      <c r="O213" s="2"/>
      <c r="P213" s="2"/>
      <c r="Q213" s="2"/>
      <c r="R213" s="2"/>
      <c r="S213" s="2"/>
      <c r="T213" s="2"/>
      <c r="U213" s="2"/>
      <c r="V213" s="2"/>
      <c r="W213" s="2"/>
      <c r="X213" s="2"/>
      <c r="Y213" s="2"/>
      <c r="Z213" s="2"/>
    </row>
    <row r="214" ht="15.75" customHeight="1" spans="1:26">
      <c r="A214" s="2"/>
      <c r="B214" s="34"/>
      <c r="C214" s="35"/>
      <c r="D214" s="36"/>
      <c r="E214" s="35"/>
      <c r="F214" s="22"/>
      <c r="G214" s="2"/>
      <c r="H214" s="2"/>
      <c r="I214" s="2"/>
      <c r="J214" s="2"/>
      <c r="K214" s="2"/>
      <c r="L214" s="2"/>
      <c r="M214" s="2"/>
      <c r="N214" s="2"/>
      <c r="O214" s="2"/>
      <c r="P214" s="2"/>
      <c r="Q214" s="2"/>
      <c r="R214" s="2"/>
      <c r="S214" s="2"/>
      <c r="T214" s="2"/>
      <c r="U214" s="2"/>
      <c r="V214" s="2"/>
      <c r="W214" s="2"/>
      <c r="X214" s="2"/>
      <c r="Y214" s="2"/>
      <c r="Z214" s="2"/>
    </row>
    <row r="215" ht="15.75" customHeight="1"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spans="1:26">
      <c r="A216" s="2"/>
      <c r="B216" s="37"/>
      <c r="C216" s="38" t="s">
        <v>355</v>
      </c>
      <c r="D216" s="39"/>
      <c r="E216" s="39"/>
      <c r="F216" s="40"/>
      <c r="G216" s="2"/>
      <c r="H216" s="2"/>
      <c r="I216" s="2"/>
      <c r="J216" s="2"/>
      <c r="K216" s="2"/>
      <c r="L216" s="2"/>
      <c r="M216" s="2"/>
      <c r="N216" s="2"/>
      <c r="O216" s="2"/>
      <c r="P216" s="2"/>
      <c r="Q216" s="2"/>
      <c r="R216" s="2"/>
      <c r="S216" s="2"/>
      <c r="T216" s="2"/>
      <c r="U216" s="2"/>
      <c r="V216" s="2"/>
      <c r="W216" s="2"/>
      <c r="X216" s="2"/>
      <c r="Y216" s="2"/>
      <c r="Z216" s="2"/>
    </row>
    <row r="217" ht="15.75" customHeight="1" spans="1:26">
      <c r="A217" s="2"/>
      <c r="B217" s="17"/>
      <c r="C217" s="23"/>
      <c r="D217" s="2"/>
      <c r="E217" s="2"/>
      <c r="F217" s="16"/>
      <c r="G217" s="2"/>
      <c r="H217" s="2"/>
      <c r="I217" s="2"/>
      <c r="J217" s="2"/>
      <c r="K217" s="2"/>
      <c r="L217" s="2"/>
      <c r="M217" s="2"/>
      <c r="N217" s="2"/>
      <c r="O217" s="2"/>
      <c r="P217" s="2"/>
      <c r="Q217" s="2"/>
      <c r="R217" s="2"/>
      <c r="S217" s="2"/>
      <c r="T217" s="2"/>
      <c r="U217" s="2"/>
      <c r="V217" s="2"/>
      <c r="W217" s="2"/>
      <c r="X217" s="2"/>
      <c r="Y217" s="2"/>
      <c r="Z217" s="2"/>
    </row>
    <row r="218" ht="21" customHeight="1" spans="1:26">
      <c r="A218" s="2"/>
      <c r="B218" s="17"/>
      <c r="C218" s="24" t="s">
        <v>209</v>
      </c>
      <c r="D218" s="25"/>
      <c r="E218" s="26"/>
      <c r="F218" s="16"/>
      <c r="G218" s="2"/>
      <c r="H218" s="2"/>
      <c r="I218" s="2"/>
      <c r="J218" s="2">
        <v>7</v>
      </c>
      <c r="K218" s="2">
        <v>18</v>
      </c>
      <c r="L218" s="2"/>
      <c r="M218" s="2"/>
      <c r="N218" s="2"/>
      <c r="O218" s="2"/>
      <c r="P218" s="2"/>
      <c r="Q218" s="2"/>
      <c r="R218" s="2"/>
      <c r="S218" s="2"/>
      <c r="T218" s="2"/>
      <c r="U218" s="2"/>
      <c r="V218" s="2"/>
      <c r="W218" s="2"/>
      <c r="X218" s="2"/>
      <c r="Y218" s="2"/>
      <c r="Z218" s="2"/>
    </row>
    <row r="219" ht="6" customHeight="1" spans="1:26">
      <c r="A219" s="2"/>
      <c r="B219" s="17"/>
      <c r="C219" s="23"/>
      <c r="D219" s="2"/>
      <c r="E219" s="2"/>
      <c r="F219" s="16"/>
      <c r="G219" s="2"/>
      <c r="H219" s="2"/>
      <c r="I219" s="2"/>
      <c r="J219" s="2"/>
      <c r="K219" s="2"/>
      <c r="L219" s="2"/>
      <c r="M219" s="2"/>
      <c r="N219" s="2"/>
      <c r="O219" s="2"/>
      <c r="P219" s="2"/>
      <c r="Q219" s="2"/>
      <c r="R219" s="2"/>
      <c r="S219" s="2"/>
      <c r="T219" s="2"/>
      <c r="U219" s="2"/>
      <c r="V219" s="2"/>
      <c r="W219" s="2"/>
      <c r="X219" s="2"/>
      <c r="Y219" s="2"/>
      <c r="Z219" s="2"/>
    </row>
    <row r="220" ht="15.75" customHeight="1" spans="1:26">
      <c r="A220" s="2"/>
      <c r="B220" s="27"/>
      <c r="C220" s="28" t="s">
        <v>210</v>
      </c>
      <c r="D220" s="615" t="s">
        <v>156</v>
      </c>
      <c r="E220" s="29" t="s">
        <v>155</v>
      </c>
      <c r="F220" s="16"/>
      <c r="G220" s="2"/>
      <c r="H220" s="2"/>
      <c r="I220" s="2"/>
      <c r="J220" s="2"/>
      <c r="K220" s="2"/>
      <c r="L220" s="2"/>
      <c r="M220" s="2"/>
      <c r="N220" s="2"/>
      <c r="O220" s="2"/>
      <c r="P220" s="2"/>
      <c r="Q220" s="2"/>
      <c r="R220" s="2"/>
      <c r="S220" s="2"/>
      <c r="T220" s="2"/>
      <c r="U220" s="2"/>
      <c r="V220" s="2"/>
      <c r="W220" s="2"/>
      <c r="X220" s="2"/>
      <c r="Y220" s="2"/>
      <c r="Z220" s="2"/>
    </row>
    <row r="221" ht="21" customHeight="1" spans="1:26">
      <c r="A221" s="2"/>
      <c r="B221" s="27"/>
      <c r="C221" s="30">
        <v>1</v>
      </c>
      <c r="D221" s="616" t="s">
        <v>211</v>
      </c>
      <c r="E221" s="32" t="s">
        <v>310</v>
      </c>
      <c r="F221" s="16"/>
      <c r="G221" s="2"/>
      <c r="H221" s="2"/>
      <c r="I221" s="2"/>
      <c r="J221" s="2"/>
      <c r="K221" s="2"/>
      <c r="L221" s="2"/>
      <c r="M221" s="2"/>
      <c r="N221" s="2"/>
      <c r="O221" s="2"/>
      <c r="P221" s="2"/>
      <c r="Q221" s="2"/>
      <c r="R221" s="2"/>
      <c r="S221" s="2"/>
      <c r="T221" s="2"/>
      <c r="U221" s="2"/>
      <c r="V221" s="2"/>
      <c r="W221" s="2"/>
      <c r="X221" s="2"/>
      <c r="Y221" s="2"/>
      <c r="Z221" s="2"/>
    </row>
    <row r="222" ht="21" customHeight="1" spans="1:26">
      <c r="A222" s="2"/>
      <c r="B222" s="27"/>
      <c r="C222" s="30">
        <v>4</v>
      </c>
      <c r="D222" s="616" t="s">
        <v>216</v>
      </c>
      <c r="E222" s="33"/>
      <c r="F222" s="16"/>
      <c r="G222" s="2"/>
      <c r="H222" s="2"/>
      <c r="I222" s="2"/>
      <c r="J222" s="2"/>
      <c r="K222" s="2"/>
      <c r="L222" s="2"/>
      <c r="M222" s="2"/>
      <c r="N222" s="2"/>
      <c r="O222" s="2"/>
      <c r="P222" s="2"/>
      <c r="Q222" s="2"/>
      <c r="R222" s="2"/>
      <c r="S222" s="2"/>
      <c r="T222" s="2"/>
      <c r="U222" s="2"/>
      <c r="V222" s="2"/>
      <c r="W222" s="2"/>
      <c r="X222" s="2"/>
      <c r="Y222" s="2"/>
      <c r="Z222" s="2"/>
    </row>
    <row r="223" ht="15.75" customHeight="1" spans="1:26">
      <c r="A223" s="2"/>
      <c r="B223" s="34"/>
      <c r="C223" s="35"/>
      <c r="D223" s="36"/>
      <c r="E223" s="35"/>
      <c r="F223" s="22"/>
      <c r="G223" s="2"/>
      <c r="H223" s="2"/>
      <c r="I223" s="2"/>
      <c r="J223" s="2"/>
      <c r="K223" s="2"/>
      <c r="L223" s="2"/>
      <c r="M223" s="2"/>
      <c r="N223" s="2"/>
      <c r="O223" s="2"/>
      <c r="P223" s="2"/>
      <c r="Q223" s="2"/>
      <c r="R223" s="2"/>
      <c r="S223" s="2"/>
      <c r="T223" s="2"/>
      <c r="U223" s="2"/>
      <c r="V223" s="2"/>
      <c r="W223" s="2"/>
      <c r="X223" s="2"/>
      <c r="Y223" s="2"/>
      <c r="Z223" s="2"/>
    </row>
    <row r="224" ht="15.75" customHeight="1"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spans="1:26">
      <c r="A225" s="2"/>
      <c r="B225" s="10"/>
      <c r="C225" s="11" t="s">
        <v>356</v>
      </c>
      <c r="D225" s="12"/>
      <c r="E225" s="12"/>
      <c r="F225" s="46"/>
      <c r="G225" s="2"/>
      <c r="H225" s="2"/>
      <c r="I225" s="2"/>
      <c r="J225" s="2">
        <v>8</v>
      </c>
      <c r="K225" s="2">
        <v>19</v>
      </c>
      <c r="L225" s="2"/>
      <c r="M225" s="2"/>
      <c r="N225" s="2"/>
      <c r="O225" s="2"/>
      <c r="P225" s="2"/>
      <c r="Q225" s="2"/>
      <c r="R225" s="2"/>
      <c r="S225" s="2"/>
      <c r="T225" s="2"/>
      <c r="U225" s="2"/>
      <c r="V225" s="2"/>
      <c r="W225" s="2"/>
      <c r="X225" s="2"/>
      <c r="Y225" s="2"/>
      <c r="Z225" s="2"/>
    </row>
    <row r="226" ht="15.75" customHeight="1" spans="1:26">
      <c r="A226" s="2"/>
      <c r="B226" s="17"/>
      <c r="C226" s="23"/>
      <c r="D226" s="2"/>
      <c r="E226" s="2"/>
      <c r="F226" s="16"/>
      <c r="G226" s="2"/>
      <c r="H226" s="2"/>
      <c r="I226" s="2"/>
      <c r="J226" s="2"/>
      <c r="K226" s="2"/>
      <c r="L226" s="2"/>
      <c r="M226" s="2"/>
      <c r="N226" s="2"/>
      <c r="O226" s="2"/>
      <c r="P226" s="2"/>
      <c r="Q226" s="2"/>
      <c r="R226" s="2"/>
      <c r="S226" s="2"/>
      <c r="T226" s="2"/>
      <c r="U226" s="2"/>
      <c r="V226" s="2"/>
      <c r="W226" s="2"/>
      <c r="X226" s="2"/>
      <c r="Y226" s="2"/>
      <c r="Z226" s="2"/>
    </row>
    <row r="227" ht="15.75" customHeight="1" spans="1:26">
      <c r="A227" s="2"/>
      <c r="B227" s="17"/>
      <c r="C227" s="75" t="s">
        <v>209</v>
      </c>
      <c r="D227" s="76"/>
      <c r="E227" s="76"/>
      <c r="F227" s="16"/>
      <c r="G227" s="2"/>
      <c r="H227" s="2"/>
      <c r="I227" s="2"/>
      <c r="J227" s="2"/>
      <c r="K227" s="2"/>
      <c r="L227" s="2"/>
      <c r="M227" s="2"/>
      <c r="N227" s="2"/>
      <c r="O227" s="2"/>
      <c r="P227" s="2"/>
      <c r="Q227" s="2"/>
      <c r="R227" s="2"/>
      <c r="S227" s="2"/>
      <c r="T227" s="2"/>
      <c r="U227" s="2"/>
      <c r="V227" s="2"/>
      <c r="W227" s="2"/>
      <c r="X227" s="2"/>
      <c r="Y227" s="2"/>
      <c r="Z227" s="2"/>
    </row>
    <row r="228" ht="15.75" customHeight="1" spans="1:26">
      <c r="A228" s="2"/>
      <c r="B228" s="17"/>
      <c r="C228" s="23"/>
      <c r="D228" s="2"/>
      <c r="E228" s="2"/>
      <c r="F228" s="16"/>
      <c r="G228" s="2"/>
      <c r="H228" s="2"/>
      <c r="I228" s="2"/>
      <c r="J228" s="2"/>
      <c r="K228" s="2"/>
      <c r="L228" s="2"/>
      <c r="M228" s="2"/>
      <c r="N228" s="2"/>
      <c r="O228" s="2"/>
      <c r="P228" s="2"/>
      <c r="Q228" s="2"/>
      <c r="R228" s="2"/>
      <c r="S228" s="2"/>
      <c r="T228" s="2"/>
      <c r="U228" s="2"/>
      <c r="V228" s="2"/>
      <c r="W228" s="2"/>
      <c r="X228" s="2"/>
      <c r="Y228" s="2"/>
      <c r="Z228" s="2"/>
    </row>
    <row r="229" ht="15.75" customHeight="1" spans="1:26">
      <c r="A229" s="2"/>
      <c r="B229" s="27"/>
      <c r="C229" s="28" t="s">
        <v>210</v>
      </c>
      <c r="D229" s="615" t="s">
        <v>156</v>
      </c>
      <c r="E229" s="29" t="s">
        <v>155</v>
      </c>
      <c r="F229" s="16"/>
      <c r="G229" s="2"/>
      <c r="H229" s="2"/>
      <c r="I229" s="2"/>
      <c r="J229" s="2"/>
      <c r="K229" s="2"/>
      <c r="L229" s="2"/>
      <c r="M229" s="2"/>
      <c r="N229" s="2"/>
      <c r="O229" s="2"/>
      <c r="P229" s="2"/>
      <c r="Q229" s="2"/>
      <c r="R229" s="2"/>
      <c r="S229" s="2"/>
      <c r="T229" s="2"/>
      <c r="U229" s="2"/>
      <c r="V229" s="2"/>
      <c r="W229" s="2"/>
      <c r="X229" s="2"/>
      <c r="Y229" s="2"/>
      <c r="Z229" s="2"/>
    </row>
    <row r="230" ht="24.75" customHeight="1" spans="1:26">
      <c r="A230" s="2"/>
      <c r="B230" s="27"/>
      <c r="C230" s="30">
        <v>1</v>
      </c>
      <c r="D230" s="616" t="s">
        <v>240</v>
      </c>
      <c r="E230" s="32" t="s">
        <v>310</v>
      </c>
      <c r="F230" s="16"/>
      <c r="G230" s="2"/>
      <c r="H230" s="2"/>
      <c r="I230" s="2"/>
      <c r="J230" s="2"/>
      <c r="K230" s="2"/>
      <c r="L230" s="2"/>
      <c r="M230" s="2"/>
      <c r="N230" s="2"/>
      <c r="O230" s="2"/>
      <c r="P230" s="2"/>
      <c r="Q230" s="2"/>
      <c r="R230" s="2"/>
      <c r="S230" s="2"/>
      <c r="T230" s="2"/>
      <c r="U230" s="2"/>
      <c r="V230" s="2"/>
      <c r="W230" s="2"/>
      <c r="X230" s="2"/>
      <c r="Y230" s="2"/>
      <c r="Z230" s="2"/>
    </row>
    <row r="231" ht="19.5" customHeight="1" spans="1:26">
      <c r="A231" s="2"/>
      <c r="B231" s="27"/>
      <c r="C231" s="30">
        <v>4</v>
      </c>
      <c r="D231" s="616" t="s">
        <v>216</v>
      </c>
      <c r="E231" s="33"/>
      <c r="F231" s="16"/>
      <c r="G231" s="2"/>
      <c r="H231" s="2"/>
      <c r="I231" s="2"/>
      <c r="J231" s="2"/>
      <c r="K231" s="2"/>
      <c r="L231" s="2"/>
      <c r="M231" s="2"/>
      <c r="N231" s="2"/>
      <c r="O231" s="2"/>
      <c r="P231" s="2"/>
      <c r="Q231" s="2"/>
      <c r="R231" s="2"/>
      <c r="S231" s="2"/>
      <c r="T231" s="2"/>
      <c r="U231" s="2"/>
      <c r="V231" s="2"/>
      <c r="W231" s="2"/>
      <c r="X231" s="2"/>
      <c r="Y231" s="2"/>
      <c r="Z231" s="2"/>
    </row>
    <row r="232" ht="15.75" customHeight="1" spans="1:26">
      <c r="A232" s="2"/>
      <c r="B232" s="34"/>
      <c r="C232" s="52"/>
      <c r="D232" s="52"/>
      <c r="E232" s="52"/>
      <c r="F232" s="22"/>
      <c r="G232" s="2"/>
      <c r="H232" s="2"/>
      <c r="I232" s="2"/>
      <c r="J232" s="2"/>
      <c r="K232" s="2"/>
      <c r="L232" s="2"/>
      <c r="M232" s="2"/>
      <c r="N232" s="2"/>
      <c r="O232" s="2"/>
      <c r="P232" s="2"/>
      <c r="Q232" s="2"/>
      <c r="R232" s="2"/>
      <c r="S232" s="2"/>
      <c r="T232" s="2"/>
      <c r="U232" s="2"/>
      <c r="V232" s="2"/>
      <c r="W232" s="2"/>
      <c r="X232" s="2"/>
      <c r="Y232" s="2"/>
      <c r="Z232" s="2"/>
    </row>
    <row r="233" ht="15.75" customHeight="1"/>
    <row r="234" ht="15.75" customHeight="1" spans="1:26">
      <c r="A234" s="2"/>
      <c r="B234" s="78"/>
      <c r="C234" s="83" t="s">
        <v>357</v>
      </c>
      <c r="D234" s="79"/>
      <c r="E234" s="79"/>
      <c r="F234" s="84"/>
      <c r="G234" s="2"/>
      <c r="H234" s="2"/>
      <c r="I234" s="2"/>
      <c r="J234" s="2"/>
      <c r="K234" s="2"/>
      <c r="L234" s="2"/>
      <c r="M234" s="2"/>
      <c r="N234" s="2"/>
      <c r="O234" s="2"/>
      <c r="P234" s="2"/>
      <c r="Q234" s="2"/>
      <c r="R234" s="2"/>
      <c r="S234" s="2"/>
      <c r="T234" s="2"/>
      <c r="U234" s="2"/>
      <c r="V234" s="2"/>
      <c r="W234" s="2"/>
      <c r="X234" s="2"/>
      <c r="Y234" s="2"/>
      <c r="Z234" s="2"/>
    </row>
    <row r="235" ht="15.75" customHeight="1" spans="1:26">
      <c r="A235" s="2"/>
      <c r="B235" s="65"/>
      <c r="C235" s="66"/>
      <c r="D235" s="66"/>
      <c r="E235" s="66"/>
      <c r="F235" s="16"/>
      <c r="G235" s="2"/>
      <c r="H235" s="2"/>
      <c r="I235" s="2"/>
      <c r="J235" s="2">
        <v>9</v>
      </c>
      <c r="K235" s="2">
        <v>20</v>
      </c>
      <c r="L235" s="2"/>
      <c r="M235" s="2"/>
      <c r="N235" s="2"/>
      <c r="O235" s="2"/>
      <c r="P235" s="2"/>
      <c r="Q235" s="2"/>
      <c r="R235" s="2"/>
      <c r="S235" s="2"/>
      <c r="T235" s="2"/>
      <c r="U235" s="2"/>
      <c r="V235" s="2"/>
      <c r="W235" s="2"/>
      <c r="X235" s="2"/>
      <c r="Y235" s="2"/>
      <c r="Z235" s="2"/>
    </row>
    <row r="236" customHeight="1" spans="1:26">
      <c r="A236" s="2"/>
      <c r="B236" s="65"/>
      <c r="C236" s="67"/>
      <c r="D236" s="68"/>
      <c r="E236" s="69"/>
      <c r="F236" s="16"/>
      <c r="G236" s="2"/>
      <c r="H236" s="2"/>
      <c r="I236" s="2"/>
      <c r="J236" s="2"/>
      <c r="K236" s="2"/>
      <c r="L236" s="2"/>
      <c r="M236" s="2"/>
      <c r="N236" s="2"/>
      <c r="O236" s="2"/>
      <c r="P236" s="2"/>
      <c r="Q236" s="2"/>
      <c r="R236" s="2"/>
      <c r="S236" s="2"/>
      <c r="T236" s="2"/>
      <c r="U236" s="2"/>
      <c r="V236" s="2"/>
      <c r="W236" s="2"/>
      <c r="X236" s="2"/>
      <c r="Y236" s="2"/>
      <c r="Z236" s="2"/>
    </row>
    <row r="237" customHeight="1" spans="1:26">
      <c r="A237" s="2"/>
      <c r="B237" s="65"/>
      <c r="C237" s="244" t="s">
        <v>358</v>
      </c>
      <c r="D237" s="66"/>
      <c r="E237" s="88"/>
      <c r="F237" s="16"/>
      <c r="G237" s="2"/>
      <c r="H237" s="2"/>
      <c r="I237" s="2"/>
      <c r="J237" s="2"/>
      <c r="K237" s="2"/>
      <c r="L237" s="2"/>
      <c r="M237" s="2"/>
      <c r="N237" s="2"/>
      <c r="O237" s="2"/>
      <c r="P237" s="2"/>
      <c r="Q237" s="2"/>
      <c r="R237" s="2"/>
      <c r="S237" s="2"/>
      <c r="T237" s="2"/>
      <c r="U237" s="2"/>
      <c r="V237" s="2"/>
      <c r="W237" s="2"/>
      <c r="X237" s="2"/>
      <c r="Y237" s="2"/>
      <c r="Z237" s="2"/>
    </row>
    <row r="238" customHeight="1" spans="1:26">
      <c r="A238" s="2"/>
      <c r="B238" s="65"/>
      <c r="C238" s="244" t="s">
        <v>359</v>
      </c>
      <c r="D238" s="90"/>
      <c r="E238" s="91"/>
      <c r="F238" s="16"/>
      <c r="G238" s="2"/>
      <c r="H238" s="2"/>
      <c r="I238" s="2"/>
      <c r="J238" s="2"/>
      <c r="K238" s="2"/>
      <c r="L238" s="2"/>
      <c r="M238" s="2"/>
      <c r="N238" s="2"/>
      <c r="O238" s="2"/>
      <c r="P238" s="2"/>
      <c r="Q238" s="2"/>
      <c r="R238" s="2"/>
      <c r="S238" s="2"/>
      <c r="T238" s="2"/>
      <c r="U238" s="2"/>
      <c r="V238" s="2"/>
      <c r="W238" s="2"/>
      <c r="X238" s="2"/>
      <c r="Y238" s="2"/>
      <c r="Z238" s="2"/>
    </row>
    <row r="239" customHeight="1" spans="1:26">
      <c r="A239" s="2"/>
      <c r="B239" s="65"/>
      <c r="C239" s="244" t="s">
        <v>360</v>
      </c>
      <c r="D239" s="60"/>
      <c r="E239" s="61"/>
      <c r="F239" s="16"/>
      <c r="G239" s="2"/>
      <c r="H239" s="2"/>
      <c r="I239" s="2"/>
      <c r="J239" s="2"/>
      <c r="K239" s="2"/>
      <c r="L239" s="2"/>
      <c r="M239" s="2"/>
      <c r="N239" s="2"/>
      <c r="O239" s="2"/>
      <c r="P239" s="2"/>
      <c r="Q239" s="2"/>
      <c r="R239" s="2"/>
      <c r="S239" s="2"/>
      <c r="T239" s="2"/>
      <c r="U239" s="2"/>
      <c r="V239" s="2"/>
      <c r="W239" s="2"/>
      <c r="X239" s="2"/>
      <c r="Y239" s="2"/>
      <c r="Z239" s="2"/>
    </row>
    <row r="240" customHeight="1" spans="1:26">
      <c r="A240" s="2"/>
      <c r="B240" s="65"/>
      <c r="C240" s="89"/>
      <c r="D240" s="92"/>
      <c r="E240" s="93"/>
      <c r="F240" s="16"/>
      <c r="G240" s="2"/>
      <c r="H240" s="2"/>
      <c r="I240" s="2"/>
      <c r="J240" s="2"/>
      <c r="K240" s="2"/>
      <c r="L240" s="2"/>
      <c r="M240" s="2"/>
      <c r="N240" s="2"/>
      <c r="O240" s="2"/>
      <c r="P240" s="2"/>
      <c r="Q240" s="2"/>
      <c r="R240" s="2"/>
      <c r="S240" s="2"/>
      <c r="T240" s="2"/>
      <c r="U240" s="2"/>
      <c r="V240" s="2"/>
      <c r="W240" s="2"/>
      <c r="X240" s="2"/>
      <c r="Y240" s="2"/>
      <c r="Z240" s="2"/>
    </row>
    <row r="241" ht="15.75" customHeight="1" spans="1:26">
      <c r="A241" s="2"/>
      <c r="B241" s="17"/>
      <c r="C241" s="235"/>
      <c r="D241" s="52"/>
      <c r="E241" s="22"/>
      <c r="F241" s="16"/>
      <c r="G241" s="2"/>
      <c r="H241" s="2"/>
      <c r="I241" s="2"/>
      <c r="J241" s="2"/>
      <c r="K241" s="2"/>
      <c r="L241" s="2"/>
      <c r="M241" s="2"/>
      <c r="N241" s="2"/>
      <c r="O241" s="2"/>
      <c r="P241" s="2"/>
      <c r="Q241" s="2"/>
      <c r="R241" s="2"/>
      <c r="S241" s="2"/>
      <c r="T241" s="2"/>
      <c r="U241" s="2"/>
      <c r="V241" s="2"/>
      <c r="W241" s="2"/>
      <c r="X241" s="2"/>
      <c r="Y241" s="2"/>
      <c r="Z241" s="2"/>
    </row>
    <row r="242" ht="22.5" customHeight="1" spans="1:26">
      <c r="A242" s="2"/>
      <c r="B242" s="17"/>
      <c r="C242" s="75" t="s">
        <v>209</v>
      </c>
      <c r="D242" s="76"/>
      <c r="E242" s="76"/>
      <c r="F242" s="16"/>
      <c r="G242" s="2"/>
      <c r="H242" s="2"/>
      <c r="I242" s="2"/>
      <c r="J242" s="2"/>
      <c r="K242" s="2"/>
      <c r="L242" s="2"/>
      <c r="M242" s="2"/>
      <c r="N242" s="2"/>
      <c r="O242" s="2"/>
      <c r="P242" s="2"/>
      <c r="Q242" s="2"/>
      <c r="R242" s="2"/>
      <c r="S242" s="2"/>
      <c r="T242" s="2"/>
      <c r="U242" s="2"/>
      <c r="V242" s="2"/>
      <c r="W242" s="2"/>
      <c r="X242" s="2"/>
      <c r="Y242" s="2"/>
      <c r="Z242" s="2"/>
    </row>
    <row r="243" ht="15.75" customHeight="1" spans="1:26">
      <c r="A243" s="2"/>
      <c r="B243" s="17"/>
      <c r="C243" s="23"/>
      <c r="D243" s="2"/>
      <c r="E243" s="2"/>
      <c r="F243" s="16"/>
      <c r="G243" s="2"/>
      <c r="H243" s="2"/>
      <c r="I243" s="2"/>
      <c r="J243" s="2"/>
      <c r="K243" s="2"/>
      <c r="L243" s="2"/>
      <c r="M243" s="2"/>
      <c r="N243" s="2"/>
      <c r="O243" s="2"/>
      <c r="P243" s="2"/>
      <c r="Q243" s="2"/>
      <c r="R243" s="2"/>
      <c r="S243" s="2"/>
      <c r="T243" s="2"/>
      <c r="U243" s="2"/>
      <c r="V243" s="2"/>
      <c r="W243" s="2"/>
      <c r="X243" s="2"/>
      <c r="Y243" s="2"/>
      <c r="Z243" s="2"/>
    </row>
    <row r="244" ht="15.75" customHeight="1" spans="1:26">
      <c r="A244" s="2"/>
      <c r="B244" s="27"/>
      <c r="C244" s="28" t="s">
        <v>210</v>
      </c>
      <c r="D244" s="615" t="s">
        <v>156</v>
      </c>
      <c r="E244" s="29" t="s">
        <v>155</v>
      </c>
      <c r="F244" s="16"/>
      <c r="G244" s="2"/>
      <c r="H244" s="2"/>
      <c r="I244" s="2"/>
      <c r="J244" s="2"/>
      <c r="K244" s="2"/>
      <c r="L244" s="2"/>
      <c r="M244" s="2"/>
      <c r="N244" s="2"/>
      <c r="O244" s="2"/>
      <c r="P244" s="2"/>
      <c r="Q244" s="2"/>
      <c r="R244" s="2"/>
      <c r="S244" s="2"/>
      <c r="T244" s="2"/>
      <c r="U244" s="2"/>
      <c r="V244" s="2"/>
      <c r="W244" s="2"/>
      <c r="X244" s="2"/>
      <c r="Y244" s="2"/>
      <c r="Z244" s="2"/>
    </row>
    <row r="245" ht="21" customHeight="1" spans="1:26">
      <c r="A245" s="2"/>
      <c r="B245" s="27"/>
      <c r="C245" s="30">
        <v>1</v>
      </c>
      <c r="D245" s="626" t="s">
        <v>240</v>
      </c>
      <c r="E245" s="32" t="s">
        <v>310</v>
      </c>
      <c r="F245" s="16"/>
      <c r="G245" s="2"/>
      <c r="H245" s="2"/>
      <c r="I245" s="2"/>
      <c r="J245" s="2"/>
      <c r="K245" s="2"/>
      <c r="L245" s="2"/>
      <c r="M245" s="2"/>
      <c r="N245" s="2"/>
      <c r="O245" s="2"/>
      <c r="P245" s="2"/>
      <c r="Q245" s="2"/>
      <c r="R245" s="2"/>
      <c r="S245" s="2"/>
      <c r="T245" s="2"/>
      <c r="U245" s="2"/>
      <c r="V245" s="2"/>
      <c r="W245" s="2"/>
      <c r="X245" s="2"/>
      <c r="Y245" s="2"/>
      <c r="Z245" s="2"/>
    </row>
    <row r="246" ht="21" customHeight="1" spans="1:26">
      <c r="A246" s="2"/>
      <c r="B246" s="27"/>
      <c r="C246" s="30">
        <v>2</v>
      </c>
      <c r="D246" s="626" t="s">
        <v>361</v>
      </c>
      <c r="E246" s="43"/>
      <c r="F246" s="16"/>
      <c r="G246" s="2"/>
      <c r="H246" s="2"/>
      <c r="I246" s="2"/>
      <c r="J246" s="2"/>
      <c r="K246" s="2"/>
      <c r="L246" s="2"/>
      <c r="M246" s="2"/>
      <c r="N246" s="2"/>
      <c r="O246" s="2"/>
      <c r="P246" s="2"/>
      <c r="Q246" s="2"/>
      <c r="R246" s="2"/>
      <c r="S246" s="2"/>
      <c r="T246" s="2"/>
      <c r="U246" s="2"/>
      <c r="V246" s="2"/>
      <c r="W246" s="2"/>
      <c r="X246" s="2"/>
      <c r="Y246" s="2"/>
      <c r="Z246" s="2"/>
    </row>
    <row r="247" ht="33" customHeight="1" spans="1:26">
      <c r="A247" s="2"/>
      <c r="B247" s="27"/>
      <c r="C247" s="30">
        <v>3</v>
      </c>
      <c r="D247" s="85" t="s">
        <v>362</v>
      </c>
      <c r="E247" s="43"/>
      <c r="F247" s="16"/>
      <c r="G247" s="2"/>
      <c r="H247" s="2"/>
      <c r="I247" s="2"/>
      <c r="J247" s="2"/>
      <c r="K247" s="2"/>
      <c r="L247" s="2"/>
      <c r="M247" s="2"/>
      <c r="N247" s="2"/>
      <c r="O247" s="2"/>
      <c r="P247" s="2"/>
      <c r="Q247" s="2"/>
      <c r="R247" s="2"/>
      <c r="S247" s="2"/>
      <c r="T247" s="2"/>
      <c r="U247" s="2"/>
      <c r="V247" s="2"/>
      <c r="W247" s="2"/>
      <c r="X247" s="2"/>
      <c r="Y247" s="2"/>
      <c r="Z247" s="2"/>
    </row>
    <row r="248" ht="21" customHeight="1" spans="1:26">
      <c r="A248" s="2"/>
      <c r="B248" s="17"/>
      <c r="C248" s="30">
        <v>4</v>
      </c>
      <c r="D248" s="85" t="s">
        <v>363</v>
      </c>
      <c r="E248" s="33"/>
      <c r="F248" s="16"/>
      <c r="G248" s="2"/>
      <c r="H248" s="2"/>
      <c r="I248" s="2"/>
      <c r="J248" s="2"/>
      <c r="K248" s="2"/>
      <c r="L248" s="2"/>
      <c r="M248" s="2"/>
      <c r="N248" s="2"/>
      <c r="O248" s="2"/>
      <c r="P248" s="2"/>
      <c r="Q248" s="2"/>
      <c r="R248" s="2"/>
      <c r="S248" s="2"/>
      <c r="T248" s="2"/>
      <c r="U248" s="2"/>
      <c r="V248" s="2"/>
      <c r="W248" s="2"/>
      <c r="X248" s="2"/>
      <c r="Y248" s="2"/>
      <c r="Z248" s="2"/>
    </row>
    <row r="249" ht="15.75" customHeight="1" spans="1:26">
      <c r="A249" s="2"/>
      <c r="B249" s="34"/>
      <c r="C249" s="52"/>
      <c r="D249" s="52"/>
      <c r="E249" s="52"/>
      <c r="F249" s="22"/>
      <c r="G249" s="2"/>
      <c r="H249" s="2"/>
      <c r="I249" s="2"/>
      <c r="J249" s="2"/>
      <c r="K249" s="2"/>
      <c r="L249" s="2"/>
      <c r="M249" s="2"/>
      <c r="N249" s="2"/>
      <c r="O249" s="2"/>
      <c r="P249" s="2"/>
      <c r="Q249" s="2"/>
      <c r="R249" s="2"/>
      <c r="S249" s="2"/>
      <c r="T249" s="2"/>
      <c r="U249" s="2"/>
      <c r="V249" s="2"/>
      <c r="W249" s="2"/>
      <c r="X249" s="2"/>
      <c r="Y249" s="2"/>
      <c r="Z249" s="2"/>
    </row>
    <row r="250" ht="15.75" customHeight="1"/>
    <row r="251" ht="15.75" customHeight="1"/>
    <row r="252" ht="15.75" customHeight="1"/>
    <row r="253" ht="15.75" customHeight="1"/>
    <row r="254" ht="15.75" customHeight="1"/>
    <row r="255" ht="15.75" customHeight="1"/>
    <row r="256" ht="15.75" customHeight="1"/>
    <row r="257" ht="14"/>
    <row r="258" ht="14"/>
    <row r="259" ht="14"/>
    <row r="260" ht="14"/>
    <row r="261" ht="14"/>
    <row r="262" ht="14"/>
    <row r="263" ht="14"/>
    <row r="264" ht="14"/>
    <row r="265" ht="14"/>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row r="889" ht="14"/>
    <row r="890" ht="14"/>
    <row r="891" ht="14"/>
    <row r="892" ht="14"/>
    <row r="893" ht="14"/>
    <row r="894" ht="14"/>
    <row r="895" ht="14"/>
    <row r="896" ht="14"/>
    <row r="897" ht="14"/>
    <row r="898" ht="14"/>
    <row r="899" ht="14"/>
    <row r="900" ht="14"/>
    <row r="901" ht="14"/>
    <row r="902" ht="14"/>
    <row r="903" ht="14"/>
    <row r="904" ht="14"/>
    <row r="905" ht="14"/>
    <row r="906" ht="14"/>
    <row r="907" ht="14"/>
    <row r="908" ht="14"/>
    <row r="909" ht="14"/>
    <row r="910" ht="14"/>
    <row r="911" ht="14"/>
    <row r="912" ht="14"/>
    <row r="913" ht="14"/>
    <row r="914" ht="14"/>
    <row r="915" ht="14"/>
    <row r="916" ht="14"/>
    <row r="917" ht="14"/>
    <row r="918" ht="14"/>
    <row r="919" ht="14"/>
    <row r="920" ht="14"/>
    <row r="921" ht="14"/>
    <row r="922" ht="14"/>
    <row r="923" ht="14"/>
    <row r="924" ht="14"/>
    <row r="925" ht="14"/>
    <row r="926" ht="14"/>
    <row r="927" ht="14"/>
    <row r="928" ht="14"/>
    <row r="929" ht="14"/>
    <row r="930" ht="14"/>
    <row r="931" ht="14"/>
    <row r="932" ht="14"/>
    <row r="933" ht="14"/>
    <row r="934" ht="14"/>
    <row r="935" ht="14"/>
    <row r="936" ht="14"/>
    <row r="937" ht="14"/>
    <row r="938" ht="14"/>
    <row r="939" ht="14"/>
    <row r="940" ht="14"/>
    <row r="941" ht="14"/>
    <row r="942" ht="14"/>
    <row r="943" ht="14"/>
    <row r="944" ht="14"/>
    <row r="945" ht="14"/>
    <row r="946" ht="14"/>
    <row r="947" ht="14"/>
    <row r="948" ht="14"/>
    <row r="949" ht="14"/>
    <row r="950" ht="14"/>
    <row r="951" ht="14"/>
    <row r="952" ht="14"/>
    <row r="953" ht="14"/>
    <row r="954" ht="14"/>
    <row r="955" ht="14"/>
    <row r="956" ht="14"/>
    <row r="957" ht="14"/>
    <row r="958" ht="14"/>
    <row r="959" ht="14"/>
    <row r="960" ht="14"/>
    <row r="961" ht="14"/>
    <row r="962" ht="14"/>
    <row r="963" ht="14"/>
    <row r="964" ht="14"/>
    <row r="965" ht="14"/>
    <row r="966" ht="14"/>
    <row r="967" ht="14"/>
    <row r="968" ht="14"/>
    <row r="969" ht="14"/>
    <row r="970" ht="14"/>
    <row r="971" ht="14"/>
    <row r="972" ht="14"/>
    <row r="973" ht="14"/>
    <row r="974" ht="14"/>
    <row r="975" ht="14"/>
    <row r="976" ht="14"/>
    <row r="977" ht="14"/>
    <row r="978" ht="14"/>
    <row r="979" ht="14"/>
    <row r="980" ht="14"/>
    <row r="981" ht="14"/>
    <row r="982" ht="14"/>
    <row r="983" ht="14"/>
    <row r="984" ht="14"/>
    <row r="985" ht="14"/>
    <row r="986" ht="14"/>
    <row r="987" ht="14"/>
    <row r="988" ht="14"/>
    <row r="989" ht="14"/>
    <row r="990" ht="14"/>
    <row r="991" ht="14"/>
    <row r="992" ht="14"/>
    <row r="993" ht="14"/>
    <row r="994" ht="14"/>
    <row r="995" ht="14"/>
    <row r="996" ht="14"/>
    <row r="997" ht="14"/>
    <row r="998" ht="14"/>
    <row r="999" ht="14"/>
    <row r="1000" ht="14"/>
  </sheetData>
  <mergeCells count="35">
    <mergeCell ref="B6:F6"/>
    <mergeCell ref="B7:F7"/>
    <mergeCell ref="B8:F8"/>
    <mergeCell ref="B9:F9"/>
    <mergeCell ref="B11:F11"/>
    <mergeCell ref="B29:F29"/>
    <mergeCell ref="B53:F53"/>
    <mergeCell ref="B55:F55"/>
    <mergeCell ref="C60:E60"/>
    <mergeCell ref="C70:E70"/>
    <mergeCell ref="C80:E80"/>
    <mergeCell ref="C90:E90"/>
    <mergeCell ref="B100:F100"/>
    <mergeCell ref="C133:E133"/>
    <mergeCell ref="B142:F142"/>
    <mergeCell ref="B144:F144"/>
    <mergeCell ref="E23:E26"/>
    <mergeCell ref="E47:E50"/>
    <mergeCell ref="E65:E66"/>
    <mergeCell ref="E75:E76"/>
    <mergeCell ref="E85:E86"/>
    <mergeCell ref="E95:E96"/>
    <mergeCell ref="E110:E111"/>
    <mergeCell ref="E119:E120"/>
    <mergeCell ref="E128:E129"/>
    <mergeCell ref="E138:E139"/>
    <mergeCell ref="E150:E153"/>
    <mergeCell ref="E161:E164"/>
    <mergeCell ref="E179:E182"/>
    <mergeCell ref="E192:E193"/>
    <mergeCell ref="E203:E204"/>
    <mergeCell ref="E212:E213"/>
    <mergeCell ref="E221:E222"/>
    <mergeCell ref="E230:E231"/>
    <mergeCell ref="E245:E248"/>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O999"/>
  <sheetViews>
    <sheetView showGridLines="0" showRowColHeaders="0" zoomScale="90" zoomScaleNormal="90" workbookViewId="0">
      <selection activeCell="A14" sqref="A14"/>
    </sheetView>
  </sheetViews>
  <sheetFormatPr defaultColWidth="14.4545454545455" defaultRowHeight="15" customHeight="1"/>
  <cols>
    <col min="1" max="1" width="34" style="185" customWidth="1"/>
    <col min="2" max="2" width="3" style="185" customWidth="1"/>
    <col min="3" max="3" width="3.81818181818182" style="186" customWidth="1"/>
    <col min="4" max="4" width="7.81818181818182" style="186" customWidth="1"/>
    <col min="5" max="5" width="34.0909090909091" style="186" customWidth="1"/>
    <col min="6" max="12" width="10.5454545454545" style="187" customWidth="1"/>
    <col min="13" max="13" width="12.2727272727273" style="187" customWidth="1"/>
    <col min="14" max="14" width="17.5454545454545" style="187" customWidth="1"/>
    <col min="15" max="15" width="3.81818181818182" style="187" customWidth="1"/>
    <col min="16" max="16384" width="14.4545454545455" style="186"/>
  </cols>
  <sheetData>
    <row r="1" ht="15.5" customHeight="1" spans="3:4">
      <c r="C1" s="188" t="s">
        <v>76</v>
      </c>
      <c r="D1" s="189"/>
    </row>
    <row r="5" ht="15.5" spans="3:15">
      <c r="C5" s="190" t="s">
        <v>1</v>
      </c>
      <c r="D5" s="190"/>
      <c r="E5" s="190"/>
      <c r="F5" s="190"/>
      <c r="G5" s="190"/>
      <c r="H5" s="190"/>
      <c r="I5" s="190"/>
      <c r="J5" s="190"/>
      <c r="K5" s="190"/>
      <c r="L5" s="190"/>
      <c r="M5" s="190"/>
      <c r="N5" s="190"/>
      <c r="O5" s="190"/>
    </row>
    <row r="6" ht="15.5" spans="3:15">
      <c r="C6" s="190" t="s">
        <v>273</v>
      </c>
      <c r="D6" s="190"/>
      <c r="E6" s="190"/>
      <c r="F6" s="190"/>
      <c r="G6" s="190"/>
      <c r="H6" s="190"/>
      <c r="I6" s="190"/>
      <c r="J6" s="190"/>
      <c r="K6" s="190"/>
      <c r="L6" s="190"/>
      <c r="M6" s="190"/>
      <c r="N6" s="190"/>
      <c r="O6" s="190"/>
    </row>
    <row r="7" ht="15.5" spans="3:15">
      <c r="C7" s="190" t="s">
        <v>364</v>
      </c>
      <c r="D7" s="190"/>
      <c r="E7" s="190"/>
      <c r="F7" s="190"/>
      <c r="G7" s="190"/>
      <c r="H7" s="190"/>
      <c r="I7" s="190"/>
      <c r="J7" s="190"/>
      <c r="K7" s="190"/>
      <c r="L7" s="190"/>
      <c r="M7" s="190"/>
      <c r="N7" s="190"/>
      <c r="O7" s="190"/>
    </row>
    <row r="9" ht="18" customHeight="1" spans="3:15">
      <c r="C9" s="191" t="s">
        <v>365</v>
      </c>
      <c r="D9" s="192"/>
      <c r="E9" s="192"/>
      <c r="F9" s="193"/>
      <c r="G9" s="193"/>
      <c r="H9" s="193"/>
      <c r="I9" s="193"/>
      <c r="J9" s="193"/>
      <c r="K9" s="193"/>
      <c r="L9" s="193"/>
      <c r="M9" s="193"/>
      <c r="N9" s="193"/>
      <c r="O9" s="218"/>
    </row>
    <row r="10" ht="15.5" customHeight="1" spans="3:15">
      <c r="C10" s="194"/>
      <c r="O10" s="219"/>
    </row>
    <row r="11" ht="15.5" customHeight="1" spans="3:15">
      <c r="C11" s="195"/>
      <c r="D11" s="196" t="s">
        <v>150</v>
      </c>
      <c r="E11" s="607" t="s">
        <v>366</v>
      </c>
      <c r="F11" s="608" t="s">
        <v>190</v>
      </c>
      <c r="G11" s="199"/>
      <c r="H11" s="199"/>
      <c r="I11" s="199"/>
      <c r="J11" s="199"/>
      <c r="K11" s="220"/>
      <c r="L11" s="197" t="s">
        <v>153</v>
      </c>
      <c r="M11" s="197" t="s">
        <v>154</v>
      </c>
      <c r="N11" s="197" t="s">
        <v>184</v>
      </c>
      <c r="O11" s="219"/>
    </row>
    <row r="12" ht="15.5" customHeight="1" spans="3:15">
      <c r="C12" s="195"/>
      <c r="D12" s="200"/>
      <c r="E12" s="201"/>
      <c r="F12" s="198">
        <v>1</v>
      </c>
      <c r="G12" s="202"/>
      <c r="H12" s="203">
        <v>2</v>
      </c>
      <c r="I12" s="202"/>
      <c r="J12" s="203">
        <v>3</v>
      </c>
      <c r="K12" s="202"/>
      <c r="L12" s="221"/>
      <c r="M12" s="221"/>
      <c r="N12" s="221"/>
      <c r="O12" s="219"/>
    </row>
    <row r="13" ht="15.5" customHeight="1" spans="3:15">
      <c r="C13" s="195"/>
      <c r="D13" s="204"/>
      <c r="E13" s="205"/>
      <c r="F13" s="206" t="s">
        <v>156</v>
      </c>
      <c r="G13" s="206" t="s">
        <v>157</v>
      </c>
      <c r="H13" s="206" t="s">
        <v>156</v>
      </c>
      <c r="I13" s="206" t="s">
        <v>157</v>
      </c>
      <c r="J13" s="206" t="s">
        <v>156</v>
      </c>
      <c r="K13" s="206" t="s">
        <v>157</v>
      </c>
      <c r="L13" s="222"/>
      <c r="M13" s="222"/>
      <c r="N13" s="222"/>
      <c r="O13" s="219"/>
    </row>
    <row r="14" ht="15.5" customHeight="1" spans="3:15">
      <c r="C14" s="195"/>
      <c r="D14" s="207">
        <v>1</v>
      </c>
      <c r="E14" s="208" t="s">
        <v>367</v>
      </c>
      <c r="F14" s="209"/>
      <c r="G14" s="141" t="str">
        <f>IF(F14="Tidak Ada","1",IF(F14="Ada","4",""))</f>
        <v/>
      </c>
      <c r="H14" s="209"/>
      <c r="I14" s="141" t="str">
        <f>IF(H14="Tidak Ada","1",IF(H14="Ada","4",""))</f>
        <v/>
      </c>
      <c r="J14" s="209"/>
      <c r="K14" s="141" t="str">
        <f>IF(J14="Tidak Ada","1",IF(J14="Ada","4",""))</f>
        <v/>
      </c>
      <c r="L14" s="223" t="str">
        <f>IFERROR(SUM(G14+I14+K14),"")</f>
        <v/>
      </c>
      <c r="M14" s="223" t="str">
        <f>IFERROR(SUM(L14/3),"")</f>
        <v/>
      </c>
      <c r="N14" s="224" t="s">
        <v>368</v>
      </c>
      <c r="O14" s="219"/>
    </row>
    <row r="15" ht="15.5" customHeight="1" spans="3:15">
      <c r="C15" s="195"/>
      <c r="D15" s="207">
        <v>2</v>
      </c>
      <c r="E15" s="208" t="s">
        <v>369</v>
      </c>
      <c r="F15" s="209"/>
      <c r="G15" s="141" t="str">
        <f>IF(F15="Tidak Ada","1",IF(F15="Ada","4",""))</f>
        <v/>
      </c>
      <c r="H15" s="209"/>
      <c r="I15" s="141" t="str">
        <f>IF(H15="Tidak Ada","1",IF(H15="Ada","4",""))</f>
        <v/>
      </c>
      <c r="J15" s="209"/>
      <c r="K15" s="141" t="str">
        <f>IF(J15="Tidak Ada","1",IF(J15="Ada","4",""))</f>
        <v/>
      </c>
      <c r="L15" s="223" t="str">
        <f>IFERROR(SUM(G15+I15+K15),"")</f>
        <v/>
      </c>
      <c r="M15" s="223" t="str">
        <f>IFERROR(SUM(L15/3),"")</f>
        <v/>
      </c>
      <c r="N15" s="221"/>
      <c r="O15" s="219"/>
    </row>
    <row r="16" ht="15.5" customHeight="1" spans="3:15">
      <c r="C16" s="195"/>
      <c r="D16" s="210"/>
      <c r="E16" s="210"/>
      <c r="F16" s="211"/>
      <c r="G16" s="211"/>
      <c r="H16" s="211"/>
      <c r="I16" s="211"/>
      <c r="J16" s="211"/>
      <c r="K16" s="225" t="s">
        <v>164</v>
      </c>
      <c r="L16" s="226"/>
      <c r="M16" s="227">
        <f>SUM($M14:$M15)</f>
        <v>0</v>
      </c>
      <c r="N16" s="222"/>
      <c r="O16" s="219"/>
    </row>
    <row r="17" ht="15.5" customHeight="1" spans="3:15">
      <c r="C17" s="212"/>
      <c r="D17" s="213"/>
      <c r="E17" s="213"/>
      <c r="F17" s="214"/>
      <c r="G17" s="214"/>
      <c r="H17" s="214"/>
      <c r="I17" s="214"/>
      <c r="J17" s="214"/>
      <c r="K17" s="214"/>
      <c r="L17" s="214"/>
      <c r="M17" s="228"/>
      <c r="N17" s="214"/>
      <c r="O17" s="215"/>
    </row>
    <row r="18" ht="15.5" customHeight="1" spans="13:13">
      <c r="M18" s="229"/>
    </row>
    <row r="19" ht="15.5" customHeight="1"/>
    <row r="20" ht="16.5" customHeight="1" spans="3:15">
      <c r="C20" s="191" t="s">
        <v>370</v>
      </c>
      <c r="D20" s="192"/>
      <c r="E20" s="192"/>
      <c r="F20" s="193"/>
      <c r="G20" s="193"/>
      <c r="H20" s="193"/>
      <c r="I20" s="193"/>
      <c r="J20" s="193"/>
      <c r="K20" s="193"/>
      <c r="L20" s="193"/>
      <c r="M20" s="193"/>
      <c r="N20" s="193"/>
      <c r="O20" s="218"/>
    </row>
    <row r="21" ht="15.5" customHeight="1" spans="3:15">
      <c r="C21" s="194"/>
      <c r="O21" s="219"/>
    </row>
    <row r="22" ht="15.5" customHeight="1" spans="3:15">
      <c r="C22" s="195"/>
      <c r="D22" s="196" t="s">
        <v>150</v>
      </c>
      <c r="E22" s="607" t="s">
        <v>366</v>
      </c>
      <c r="F22" s="608" t="s">
        <v>190</v>
      </c>
      <c r="G22" s="199"/>
      <c r="H22" s="199"/>
      <c r="I22" s="199"/>
      <c r="J22" s="199"/>
      <c r="K22" s="220"/>
      <c r="L22" s="197" t="s">
        <v>153</v>
      </c>
      <c r="M22" s="197" t="s">
        <v>154</v>
      </c>
      <c r="N22" s="197" t="s">
        <v>184</v>
      </c>
      <c r="O22" s="219"/>
    </row>
    <row r="23" ht="15.5" customHeight="1" spans="3:15">
      <c r="C23" s="195"/>
      <c r="D23" s="200"/>
      <c r="E23" s="201"/>
      <c r="F23" s="198">
        <v>1</v>
      </c>
      <c r="G23" s="202"/>
      <c r="H23" s="203">
        <v>2</v>
      </c>
      <c r="I23" s="202"/>
      <c r="J23" s="203">
        <v>3</v>
      </c>
      <c r="K23" s="202"/>
      <c r="L23" s="221"/>
      <c r="M23" s="221"/>
      <c r="N23" s="221"/>
      <c r="O23" s="219"/>
    </row>
    <row r="24" ht="15.5" customHeight="1" spans="3:15">
      <c r="C24" s="195"/>
      <c r="D24" s="204"/>
      <c r="E24" s="205"/>
      <c r="F24" s="206" t="s">
        <v>156</v>
      </c>
      <c r="G24" s="206" t="s">
        <v>157</v>
      </c>
      <c r="H24" s="206" t="s">
        <v>156</v>
      </c>
      <c r="I24" s="206" t="s">
        <v>157</v>
      </c>
      <c r="J24" s="206" t="s">
        <v>156</v>
      </c>
      <c r="K24" s="206" t="s">
        <v>157</v>
      </c>
      <c r="L24" s="222"/>
      <c r="M24" s="222"/>
      <c r="N24" s="222"/>
      <c r="O24" s="219"/>
    </row>
    <row r="25" ht="15.5" customHeight="1" spans="3:15">
      <c r="C25" s="195"/>
      <c r="D25" s="215">
        <v>1</v>
      </c>
      <c r="E25" s="216" t="s">
        <v>371</v>
      </c>
      <c r="F25" s="209"/>
      <c r="G25" s="141" t="str">
        <f t="shared" ref="G25:I30" si="0">IF(F25="Tidak Ada","1",IF(F25="Ada","4",""))</f>
        <v/>
      </c>
      <c r="H25" s="209"/>
      <c r="I25" s="141" t="str">
        <f t="shared" si="0"/>
        <v/>
      </c>
      <c r="J25" s="209"/>
      <c r="K25" s="141" t="str">
        <f t="shared" ref="K25" si="1">IF(J25="Tidak Ada","1",IF(J25="Ada","4",""))</f>
        <v/>
      </c>
      <c r="L25" s="223" t="str">
        <f t="shared" ref="L25:L30" si="2">IFERROR(SUM(G25+I25+K25),"")</f>
        <v/>
      </c>
      <c r="M25" s="223" t="str">
        <f t="shared" ref="M25:M30" si="3">IFERROR(SUM(L25/3),"")</f>
        <v/>
      </c>
      <c r="N25" s="230" t="s">
        <v>368</v>
      </c>
      <c r="O25" s="219"/>
    </row>
    <row r="26" ht="15.5" customHeight="1" spans="3:15">
      <c r="C26" s="195"/>
      <c r="D26" s="215">
        <v>2</v>
      </c>
      <c r="E26" s="216" t="s">
        <v>372</v>
      </c>
      <c r="F26" s="209"/>
      <c r="G26" s="141" t="str">
        <f t="shared" si="0"/>
        <v/>
      </c>
      <c r="H26" s="209"/>
      <c r="I26" s="141" t="str">
        <f t="shared" si="0"/>
        <v/>
      </c>
      <c r="J26" s="209"/>
      <c r="K26" s="141" t="str">
        <f t="shared" ref="K26" si="4">IF(J26="Tidak Ada","1",IF(J26="Ada","4",""))</f>
        <v/>
      </c>
      <c r="L26" s="223" t="str">
        <f t="shared" si="2"/>
        <v/>
      </c>
      <c r="M26" s="223" t="str">
        <f t="shared" si="3"/>
        <v/>
      </c>
      <c r="N26" s="231"/>
      <c r="O26" s="219"/>
    </row>
    <row r="27" ht="15.5" customHeight="1" spans="3:15">
      <c r="C27" s="195"/>
      <c r="D27" s="215">
        <v>3</v>
      </c>
      <c r="E27" s="208" t="s">
        <v>373</v>
      </c>
      <c r="F27" s="209"/>
      <c r="G27" s="141" t="str">
        <f t="shared" si="0"/>
        <v/>
      </c>
      <c r="H27" s="209"/>
      <c r="I27" s="141" t="str">
        <f t="shared" si="0"/>
        <v/>
      </c>
      <c r="J27" s="209"/>
      <c r="K27" s="141" t="str">
        <f t="shared" ref="K27" si="5">IF(J27="Tidak Ada","1",IF(J27="Ada","4",""))</f>
        <v/>
      </c>
      <c r="L27" s="223" t="str">
        <f t="shared" si="2"/>
        <v/>
      </c>
      <c r="M27" s="223" t="str">
        <f t="shared" si="3"/>
        <v/>
      </c>
      <c r="N27" s="231"/>
      <c r="O27" s="219"/>
    </row>
    <row r="28" ht="15.5" customHeight="1" spans="3:15">
      <c r="C28" s="195"/>
      <c r="D28" s="215">
        <v>4</v>
      </c>
      <c r="E28" s="216" t="s">
        <v>374</v>
      </c>
      <c r="F28" s="209"/>
      <c r="G28" s="141" t="str">
        <f t="shared" si="0"/>
        <v/>
      </c>
      <c r="H28" s="209"/>
      <c r="I28" s="141" t="str">
        <f t="shared" si="0"/>
        <v/>
      </c>
      <c r="J28" s="209"/>
      <c r="K28" s="141" t="str">
        <f t="shared" ref="K28" si="6">IF(J28="Tidak Ada","1",IF(J28="Ada","4",""))</f>
        <v/>
      </c>
      <c r="L28" s="223" t="str">
        <f t="shared" si="2"/>
        <v/>
      </c>
      <c r="M28" s="223" t="str">
        <f t="shared" si="3"/>
        <v/>
      </c>
      <c r="N28" s="231"/>
      <c r="O28" s="219"/>
    </row>
    <row r="29" ht="15.5" customHeight="1" spans="3:15">
      <c r="C29" s="195"/>
      <c r="D29" s="215">
        <v>5</v>
      </c>
      <c r="E29" s="216" t="s">
        <v>375</v>
      </c>
      <c r="F29" s="209"/>
      <c r="G29" s="141" t="str">
        <f t="shared" si="0"/>
        <v/>
      </c>
      <c r="H29" s="209"/>
      <c r="I29" s="141" t="str">
        <f t="shared" si="0"/>
        <v/>
      </c>
      <c r="J29" s="209"/>
      <c r="K29" s="141" t="str">
        <f t="shared" ref="K29" si="7">IF(J29="Tidak Ada","1",IF(J29="Ada","4",""))</f>
        <v/>
      </c>
      <c r="L29" s="223" t="str">
        <f t="shared" si="2"/>
        <v/>
      </c>
      <c r="M29" s="223" t="str">
        <f t="shared" si="3"/>
        <v/>
      </c>
      <c r="N29" s="231"/>
      <c r="O29" s="219"/>
    </row>
    <row r="30" ht="15.5" customHeight="1" spans="3:15">
      <c r="C30" s="195"/>
      <c r="D30" s="215">
        <v>6</v>
      </c>
      <c r="E30" s="216" t="s">
        <v>376</v>
      </c>
      <c r="F30" s="209"/>
      <c r="G30" s="141" t="str">
        <f t="shared" si="0"/>
        <v/>
      </c>
      <c r="H30" s="209"/>
      <c r="I30" s="141" t="str">
        <f t="shared" si="0"/>
        <v/>
      </c>
      <c r="J30" s="209"/>
      <c r="K30" s="141" t="str">
        <f t="shared" ref="K30" si="8">IF(J30="Tidak Ada","1",IF(J30="Ada","4",""))</f>
        <v/>
      </c>
      <c r="L30" s="223" t="str">
        <f t="shared" si="2"/>
        <v/>
      </c>
      <c r="M30" s="223" t="str">
        <f t="shared" si="3"/>
        <v/>
      </c>
      <c r="N30" s="231"/>
      <c r="O30" s="219"/>
    </row>
    <row r="31" ht="15.5" customHeight="1" spans="3:15">
      <c r="C31" s="217"/>
      <c r="D31" s="210"/>
      <c r="E31" s="210"/>
      <c r="F31" s="211"/>
      <c r="G31" s="211"/>
      <c r="H31" s="211"/>
      <c r="I31" s="211"/>
      <c r="J31" s="211"/>
      <c r="K31" s="225" t="s">
        <v>164</v>
      </c>
      <c r="L31" s="226"/>
      <c r="M31" s="227">
        <f>SUM($M25:$M30)</f>
        <v>0</v>
      </c>
      <c r="N31" s="232"/>
      <c r="O31" s="219"/>
    </row>
    <row r="32" ht="15.5" customHeight="1" spans="3:15">
      <c r="C32" s="212"/>
      <c r="D32" s="213"/>
      <c r="E32" s="213"/>
      <c r="F32" s="214"/>
      <c r="G32" s="214"/>
      <c r="H32" s="214"/>
      <c r="I32" s="214"/>
      <c r="J32" s="214"/>
      <c r="K32" s="214"/>
      <c r="L32" s="214"/>
      <c r="M32" s="228"/>
      <c r="N32" s="214"/>
      <c r="O32" s="215"/>
    </row>
    <row r="33" ht="15.5" customHeight="1"/>
    <row r="34" ht="15.5" customHeight="1"/>
    <row r="35" ht="19.5" customHeight="1" spans="3:15">
      <c r="C35" s="191" t="s">
        <v>377</v>
      </c>
      <c r="D35" s="192"/>
      <c r="E35" s="192"/>
      <c r="F35" s="193"/>
      <c r="G35" s="193"/>
      <c r="H35" s="193"/>
      <c r="I35" s="193"/>
      <c r="J35" s="193"/>
      <c r="K35" s="193"/>
      <c r="L35" s="193"/>
      <c r="M35" s="193"/>
      <c r="N35" s="193"/>
      <c r="O35" s="218"/>
    </row>
    <row r="36" ht="15.5" customHeight="1" spans="3:15">
      <c r="C36" s="194"/>
      <c r="O36" s="219"/>
    </row>
    <row r="37" ht="15.5" customHeight="1" spans="3:15">
      <c r="C37" s="195"/>
      <c r="D37" s="196" t="s">
        <v>150</v>
      </c>
      <c r="E37" s="607" t="s">
        <v>366</v>
      </c>
      <c r="F37" s="608" t="s">
        <v>190</v>
      </c>
      <c r="G37" s="199"/>
      <c r="H37" s="199"/>
      <c r="I37" s="199"/>
      <c r="J37" s="199"/>
      <c r="K37" s="220"/>
      <c r="L37" s="197" t="s">
        <v>153</v>
      </c>
      <c r="M37" s="197" t="s">
        <v>154</v>
      </c>
      <c r="N37" s="197" t="s">
        <v>184</v>
      </c>
      <c r="O37" s="219"/>
    </row>
    <row r="38" ht="15.5" customHeight="1" spans="3:15">
      <c r="C38" s="195"/>
      <c r="D38" s="200"/>
      <c r="E38" s="201"/>
      <c r="F38" s="198">
        <v>1</v>
      </c>
      <c r="G38" s="202"/>
      <c r="H38" s="203">
        <v>2</v>
      </c>
      <c r="I38" s="202"/>
      <c r="J38" s="203">
        <v>3</v>
      </c>
      <c r="K38" s="202"/>
      <c r="L38" s="221"/>
      <c r="M38" s="221"/>
      <c r="N38" s="221"/>
      <c r="O38" s="219"/>
    </row>
    <row r="39" ht="15.5" customHeight="1" spans="3:15">
      <c r="C39" s="195"/>
      <c r="D39" s="204"/>
      <c r="E39" s="205"/>
      <c r="F39" s="206" t="s">
        <v>156</v>
      </c>
      <c r="G39" s="206" t="s">
        <v>157</v>
      </c>
      <c r="H39" s="206" t="s">
        <v>156</v>
      </c>
      <c r="I39" s="206" t="s">
        <v>157</v>
      </c>
      <c r="J39" s="206" t="s">
        <v>156</v>
      </c>
      <c r="K39" s="206" t="s">
        <v>157</v>
      </c>
      <c r="L39" s="222"/>
      <c r="M39" s="222"/>
      <c r="N39" s="222"/>
      <c r="O39" s="219"/>
    </row>
    <row r="40" ht="14" spans="3:15">
      <c r="C40" s="217"/>
      <c r="D40" s="215">
        <v>1</v>
      </c>
      <c r="E40" s="216" t="s">
        <v>378</v>
      </c>
      <c r="F40" s="148"/>
      <c r="G40" s="141" t="str">
        <f>IF(F40="Tidak Ada","1",IF(F40="Bergabung dengan unit yang lain","2",IF(F40="Ada cukup layak","3",IF(F40="Ada layak dengan SK","4",""))))</f>
        <v/>
      </c>
      <c r="H40" s="148"/>
      <c r="I40" s="141" t="str">
        <f>IF(H40="Tidak Ada","1",IF(H40="Bergabung dengan unit yang lain","2",IF(H40="Ada cukup layak","3",IF(H40="Ada layak dengan SK","4",""))))</f>
        <v/>
      </c>
      <c r="J40" s="148"/>
      <c r="K40" s="141" t="str">
        <f>IF(J40="Tidak Ada","1",IF(J40="Bergabung dengan unit yang lain","2",IF(J40="Ada cukup layak","3",IF(J40="Ada layak dengan SK","4",""))))</f>
        <v/>
      </c>
      <c r="L40" s="223" t="str">
        <f t="shared" ref="L40:L43" si="9">IFERROR(SUM(G40+I40+K40),"")</f>
        <v/>
      </c>
      <c r="M40" s="223" t="str">
        <f t="shared" ref="M40:M43" si="10">IFERROR(SUM(L40/3),"")</f>
        <v/>
      </c>
      <c r="N40" s="224" t="s">
        <v>368</v>
      </c>
      <c r="O40" s="219"/>
    </row>
    <row r="41" ht="15.5" customHeight="1" spans="3:15">
      <c r="C41" s="217"/>
      <c r="D41" s="215">
        <v>2</v>
      </c>
      <c r="E41" s="216" t="s">
        <v>379</v>
      </c>
      <c r="F41" s="140"/>
      <c r="G41" s="141" t="str">
        <f t="shared" ref="G41:I41" si="11">IF(F41="Tidak Ada","1",IF(F41="Ada","4",""))</f>
        <v/>
      </c>
      <c r="H41" s="140"/>
      <c r="I41" s="141" t="str">
        <f t="shared" si="11"/>
        <v/>
      </c>
      <c r="J41" s="140"/>
      <c r="K41" s="141" t="str">
        <f t="shared" ref="K41" si="12">IF(J41="Tidak Ada","1",IF(J41="Ada","4",""))</f>
        <v/>
      </c>
      <c r="L41" s="223" t="str">
        <f t="shared" si="9"/>
        <v/>
      </c>
      <c r="M41" s="223" t="str">
        <f t="shared" si="10"/>
        <v/>
      </c>
      <c r="N41" s="221"/>
      <c r="O41" s="219"/>
    </row>
    <row r="42" ht="15.5" customHeight="1" spans="3:15">
      <c r="C42" s="217"/>
      <c r="D42" s="215">
        <v>3</v>
      </c>
      <c r="E42" s="208" t="s">
        <v>380</v>
      </c>
      <c r="F42" s="140"/>
      <c r="G42" s="141" t="str">
        <f t="shared" ref="G42:I42" si="13">IF(F42="Tidak Ada","1",IF(F42="Ada","4",""))</f>
        <v/>
      </c>
      <c r="H42" s="140"/>
      <c r="I42" s="141" t="str">
        <f t="shared" si="13"/>
        <v/>
      </c>
      <c r="J42" s="140"/>
      <c r="K42" s="141" t="str">
        <f t="shared" ref="K42" si="14">IF(J42="Tidak Ada","1",IF(J42="Ada","4",""))</f>
        <v/>
      </c>
      <c r="L42" s="223" t="str">
        <f t="shared" si="9"/>
        <v/>
      </c>
      <c r="M42" s="223" t="str">
        <f t="shared" si="10"/>
        <v/>
      </c>
      <c r="N42" s="221"/>
      <c r="O42" s="219"/>
    </row>
    <row r="43" ht="15.5" customHeight="1" spans="3:15">
      <c r="C43" s="217"/>
      <c r="D43" s="215">
        <v>4</v>
      </c>
      <c r="E43" s="208" t="s">
        <v>381</v>
      </c>
      <c r="F43" s="140"/>
      <c r="G43" s="141" t="str">
        <f t="shared" ref="G43:I43" si="15">IF(F43="Tidak Ada","1",IF(F43="Ada","4",""))</f>
        <v/>
      </c>
      <c r="H43" s="140"/>
      <c r="I43" s="141" t="str">
        <f t="shared" si="15"/>
        <v/>
      </c>
      <c r="J43" s="140"/>
      <c r="K43" s="141" t="str">
        <f t="shared" ref="K43" si="16">IF(J43="Tidak Ada","1",IF(J43="Ada","4",""))</f>
        <v/>
      </c>
      <c r="L43" s="223" t="str">
        <f t="shared" si="9"/>
        <v/>
      </c>
      <c r="M43" s="223" t="str">
        <f t="shared" si="10"/>
        <v/>
      </c>
      <c r="N43" s="221"/>
      <c r="O43" s="219"/>
    </row>
    <row r="44" ht="15.5" customHeight="1" spans="3:15">
      <c r="C44" s="217"/>
      <c r="D44" s="210"/>
      <c r="E44" s="210"/>
      <c r="F44" s="211"/>
      <c r="G44" s="211"/>
      <c r="H44" s="211"/>
      <c r="I44" s="211"/>
      <c r="J44" s="211"/>
      <c r="K44" s="225" t="s">
        <v>164</v>
      </c>
      <c r="L44" s="226"/>
      <c r="M44" s="227">
        <f>SUM($M40:$M43)</f>
        <v>0</v>
      </c>
      <c r="N44" s="222"/>
      <c r="O44" s="219"/>
    </row>
    <row r="45" ht="15.5" customHeight="1" spans="3:15">
      <c r="C45" s="212"/>
      <c r="D45" s="213"/>
      <c r="E45" s="213"/>
      <c r="F45" s="214"/>
      <c r="G45" s="214"/>
      <c r="H45" s="214"/>
      <c r="I45" s="214"/>
      <c r="J45" s="214"/>
      <c r="K45" s="214"/>
      <c r="L45" s="214"/>
      <c r="M45" s="214"/>
      <c r="N45" s="214"/>
      <c r="O45" s="215"/>
    </row>
    <row r="46" ht="15.5" customHeight="1"/>
    <row r="47" ht="15.5" customHeight="1"/>
    <row r="48" ht="15.5" customHeight="1"/>
    <row r="49" ht="15.5" customHeight="1"/>
    <row r="50" ht="15.5" customHeight="1" spans="10:10">
      <c r="J50" s="233"/>
    </row>
    <row r="51" ht="15.5" customHeight="1"/>
    <row r="52" ht="15.5" customHeight="1"/>
    <row r="53" ht="15.5" customHeight="1"/>
    <row r="54" ht="14.25" customHeight="1"/>
    <row r="55" ht="14.25" customHeight="1"/>
    <row r="56" ht="14.25" customHeight="1"/>
    <row r="57" ht="14.25" customHeight="1"/>
    <row r="58" ht="14.25" customHeight="1"/>
    <row r="59" ht="14.25" customHeight="1"/>
    <row r="60" ht="14.25" customHeight="1"/>
    <row r="61" ht="14.2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sheet="1" objects="1"/>
  <mergeCells count="28">
    <mergeCell ref="C1:D1"/>
    <mergeCell ref="C5:O5"/>
    <mergeCell ref="C6:O6"/>
    <mergeCell ref="C7:O7"/>
    <mergeCell ref="F11:K11"/>
    <mergeCell ref="K16:L16"/>
    <mergeCell ref="F22:K22"/>
    <mergeCell ref="K31:L31"/>
    <mergeCell ref="F37:K37"/>
    <mergeCell ref="K44:L44"/>
    <mergeCell ref="D11:D13"/>
    <mergeCell ref="D22:D24"/>
    <mergeCell ref="D37:D39"/>
    <mergeCell ref="E11:E13"/>
    <mergeCell ref="E22:E24"/>
    <mergeCell ref="E37:E39"/>
    <mergeCell ref="L11:L13"/>
    <mergeCell ref="L22:L24"/>
    <mergeCell ref="L37:L39"/>
    <mergeCell ref="M11:M13"/>
    <mergeCell ref="M22:M24"/>
    <mergeCell ref="M37:M39"/>
    <mergeCell ref="N11:N13"/>
    <mergeCell ref="N14:N16"/>
    <mergeCell ref="N22:N24"/>
    <mergeCell ref="N25:N31"/>
    <mergeCell ref="N37:N39"/>
    <mergeCell ref="N40:N44"/>
  </mergeCells>
  <conditionalFormatting sqref="F14:F15;H14:H15;J14:J15;F25:F30;H25:H30;J25:J30;F40:F43;H40:H43;J40:J43">
    <cfRule type="containsBlanks" dxfId="0" priority="1">
      <formula>LEN(TRIM(F14))=0</formula>
    </cfRule>
  </conditionalFormatting>
  <dataValidations count="3">
    <dataValidation type="list" allowBlank="1" showInputMessage="1" showErrorMessage="1" sqref="F40 H40 J40">
      <formula1>'3'!$E$108:$E$111</formula1>
    </dataValidation>
    <dataValidation type="list" allowBlank="1" showInputMessage="1" showErrorMessage="1" sqref="F14:F15 F25:F30 H14:H15 H25:H30 J14:J15 J25:J30">
      <formula1>'2'!$D$65:$D$66</formula1>
    </dataValidation>
    <dataValidation type="list" allowBlank="1" showInputMessage="1" showErrorMessage="1" sqref="F41:F43 H41:H43 J41:J43">
      <formula1>'3'!$E$119:$E$120</formula1>
    </dataValidation>
  </dataValidations>
  <pageMargins left="0.393700787401575" right="0.393700787401575" top="0.78740157480315" bottom="0.393700787401575" header="0.511811023622047" footer="0.511811023622047"/>
  <pageSetup paperSize="9" scale="90" orientation="landscape"/>
  <headerFooter/>
  <rowBreaks count="1" manualBreakCount="1">
    <brk id="33" max="16383" man="1"/>
  </rowBreak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Z1000"/>
  <sheetViews>
    <sheetView topLeftCell="A103" workbookViewId="0">
      <selection activeCell="I103" sqref="I$1:P$1048576"/>
    </sheetView>
  </sheetViews>
  <sheetFormatPr defaultColWidth="12.6363636363636" defaultRowHeight="15" customHeight="1"/>
  <cols>
    <col min="1" max="1" width="2.72727272727273" style="1" customWidth="1"/>
    <col min="2" max="2" width="3.72727272727273" style="1" customWidth="1"/>
    <col min="3" max="3" width="5.72727272727273" style="1" customWidth="1"/>
    <col min="4" max="4" width="10.0909090909091" style="1" customWidth="1"/>
    <col min="5" max="5" width="37.9090909090909" style="1" customWidth="1"/>
    <col min="6" max="6" width="23.2727272727273" style="1" customWidth="1"/>
    <col min="7" max="7" width="4.36363636363636" style="1" customWidth="1"/>
    <col min="8" max="8" width="9.09090909090909" style="1" customWidth="1"/>
    <col min="9" max="13" width="9.09090909090909" style="1" hidden="1" customWidth="1"/>
    <col min="14" max="16" width="9" style="1" hidden="1" customWidth="1"/>
    <col min="17" max="26" width="9" style="1" customWidth="1"/>
    <col min="27" max="16384" width="12.6363636363636" style="1"/>
  </cols>
  <sheetData>
    <row r="1" ht="14.5" spans="1:26">
      <c r="A1" s="2"/>
      <c r="B1" s="2"/>
      <c r="C1" s="2"/>
      <c r="D1" s="2"/>
      <c r="E1" s="2"/>
      <c r="F1" s="2"/>
      <c r="G1" s="2"/>
      <c r="H1" s="2"/>
      <c r="I1" s="2"/>
      <c r="J1" s="2"/>
      <c r="K1" s="2"/>
      <c r="L1" s="2"/>
      <c r="M1" s="2"/>
      <c r="N1" s="2"/>
      <c r="O1" s="2"/>
      <c r="P1" s="2"/>
      <c r="Q1" s="2"/>
      <c r="R1" s="2"/>
      <c r="S1" s="2"/>
      <c r="T1" s="2"/>
      <c r="U1" s="2"/>
      <c r="V1" s="2"/>
      <c r="W1" s="2"/>
      <c r="X1" s="2"/>
      <c r="Y1" s="2"/>
      <c r="Z1" s="2"/>
    </row>
    <row r="2" ht="14.5" spans="1:26">
      <c r="A2" s="2"/>
      <c r="B2" s="172" t="s">
        <v>382</v>
      </c>
      <c r="C2" s="9"/>
      <c r="D2" s="42"/>
      <c r="E2" s="48"/>
      <c r="F2" s="2"/>
      <c r="G2" s="2"/>
      <c r="H2" s="2"/>
      <c r="I2" s="2"/>
      <c r="J2" s="2"/>
      <c r="K2" s="2"/>
      <c r="L2" s="2"/>
      <c r="M2" s="2"/>
      <c r="N2" s="2"/>
      <c r="O2" s="2"/>
      <c r="P2" s="2"/>
      <c r="Q2" s="2"/>
      <c r="R2" s="2"/>
      <c r="S2" s="2"/>
      <c r="T2" s="2"/>
      <c r="U2" s="2"/>
      <c r="V2" s="2"/>
      <c r="W2" s="2"/>
      <c r="X2" s="2"/>
      <c r="Y2" s="2"/>
      <c r="Z2" s="2"/>
    </row>
    <row r="3" ht="14.5" spans="1:26">
      <c r="A3" s="2"/>
      <c r="B3" s="2"/>
      <c r="C3" s="2"/>
      <c r="D3" s="2"/>
      <c r="E3" s="2"/>
      <c r="F3" s="2"/>
      <c r="G3" s="2"/>
      <c r="H3" s="2"/>
      <c r="I3" s="2"/>
      <c r="J3" s="2"/>
      <c r="K3" s="2"/>
      <c r="L3" s="2"/>
      <c r="M3" s="2"/>
      <c r="N3" s="2"/>
      <c r="O3" s="2"/>
      <c r="P3" s="2"/>
      <c r="Q3" s="2"/>
      <c r="R3" s="2"/>
      <c r="S3" s="2"/>
      <c r="T3" s="2"/>
      <c r="U3" s="2"/>
      <c r="V3" s="2"/>
      <c r="W3" s="2"/>
      <c r="X3" s="2"/>
      <c r="Y3" s="2"/>
      <c r="Z3" s="2"/>
    </row>
    <row r="4" ht="14.5" spans="1:26">
      <c r="A4" s="2"/>
      <c r="B4" s="2"/>
      <c r="C4" s="2"/>
      <c r="D4" s="2"/>
      <c r="E4" s="2"/>
      <c r="F4" s="2"/>
      <c r="G4" s="2"/>
      <c r="H4" s="2"/>
      <c r="I4" s="2"/>
      <c r="J4" s="2"/>
      <c r="K4" s="2"/>
      <c r="L4" s="2"/>
      <c r="M4" s="2"/>
      <c r="N4" s="2"/>
      <c r="O4" s="2"/>
      <c r="P4" s="2"/>
      <c r="Q4" s="2"/>
      <c r="R4" s="2"/>
      <c r="S4" s="2"/>
      <c r="T4" s="2"/>
      <c r="U4" s="2"/>
      <c r="V4" s="2"/>
      <c r="W4" s="2"/>
      <c r="X4" s="2"/>
      <c r="Y4" s="2"/>
      <c r="Z4" s="2"/>
    </row>
    <row r="5" ht="14.5" spans="1:26">
      <c r="A5" s="2"/>
      <c r="B5" s="2"/>
      <c r="C5" s="2"/>
      <c r="D5" s="2"/>
      <c r="E5" s="2"/>
      <c r="F5" s="2"/>
      <c r="G5" s="2"/>
      <c r="H5" s="2"/>
      <c r="I5" s="2"/>
      <c r="J5" s="2"/>
      <c r="K5" s="2"/>
      <c r="L5" s="2"/>
      <c r="M5" s="2"/>
      <c r="N5" s="2"/>
      <c r="O5" s="2"/>
      <c r="P5" s="2"/>
      <c r="Q5" s="2"/>
      <c r="R5" s="2"/>
      <c r="S5" s="2"/>
      <c r="T5" s="2"/>
      <c r="U5" s="2"/>
      <c r="V5" s="2"/>
      <c r="W5" s="2"/>
      <c r="X5" s="2"/>
      <c r="Y5" s="2"/>
      <c r="Z5" s="2"/>
    </row>
    <row r="6" ht="8.25" customHeight="1" spans="1:26">
      <c r="A6" s="2"/>
      <c r="B6" s="2"/>
      <c r="C6" s="2"/>
      <c r="D6" s="2"/>
      <c r="E6" s="2"/>
      <c r="F6" s="2"/>
      <c r="G6" s="2"/>
      <c r="H6" s="2"/>
      <c r="I6" s="2"/>
      <c r="J6" s="2"/>
      <c r="K6" s="2"/>
      <c r="L6" s="2"/>
      <c r="M6" s="2"/>
      <c r="N6" s="2"/>
      <c r="O6" s="2"/>
      <c r="P6" s="2"/>
      <c r="Q6" s="2"/>
      <c r="R6" s="2"/>
      <c r="S6" s="2"/>
      <c r="T6" s="2"/>
      <c r="U6" s="2"/>
      <c r="V6" s="2"/>
      <c r="W6" s="2"/>
      <c r="X6" s="2"/>
      <c r="Y6" s="2"/>
      <c r="Z6" s="2"/>
    </row>
    <row r="7" ht="15.5" spans="1:26">
      <c r="A7" s="2"/>
      <c r="B7" s="5" t="s">
        <v>1</v>
      </c>
      <c r="G7" s="2"/>
      <c r="H7" s="2"/>
      <c r="I7" s="2"/>
      <c r="J7" s="2"/>
      <c r="K7" s="2"/>
      <c r="L7" s="2"/>
      <c r="M7" s="2"/>
      <c r="N7" s="2"/>
      <c r="O7" s="2"/>
      <c r="P7" s="2"/>
      <c r="Q7" s="2"/>
      <c r="R7" s="2"/>
      <c r="S7" s="2"/>
      <c r="T7" s="2"/>
      <c r="U7" s="2"/>
      <c r="V7" s="2"/>
      <c r="W7" s="2"/>
      <c r="X7" s="2"/>
      <c r="Y7" s="2"/>
      <c r="Z7" s="2"/>
    </row>
    <row r="8" ht="16.5" customHeight="1" spans="1:26">
      <c r="A8" s="2"/>
      <c r="B8" s="5" t="s">
        <v>383</v>
      </c>
      <c r="G8" s="2"/>
      <c r="H8" s="2"/>
      <c r="I8" s="2"/>
      <c r="J8" s="2"/>
      <c r="K8" s="2"/>
      <c r="L8" s="2"/>
      <c r="M8" s="2"/>
      <c r="N8" s="2"/>
      <c r="O8" s="2"/>
      <c r="P8" s="2"/>
      <c r="Q8" s="2"/>
      <c r="R8" s="2"/>
      <c r="S8" s="2"/>
      <c r="T8" s="2"/>
      <c r="U8" s="2"/>
      <c r="V8" s="2"/>
      <c r="W8" s="2"/>
      <c r="X8" s="2"/>
      <c r="Y8" s="2"/>
      <c r="Z8" s="2"/>
    </row>
    <row r="9" ht="21.75" customHeight="1" spans="1:26">
      <c r="A9" s="2"/>
      <c r="B9" s="173" t="s">
        <v>6</v>
      </c>
      <c r="C9" s="174"/>
      <c r="D9" s="174"/>
      <c r="E9" s="174"/>
      <c r="F9" s="174"/>
      <c r="G9" s="174"/>
      <c r="H9" s="2"/>
      <c r="I9" s="2"/>
      <c r="J9" s="2"/>
      <c r="K9" s="2"/>
      <c r="L9" s="2"/>
      <c r="M9" s="2"/>
      <c r="N9" s="2"/>
      <c r="O9" s="2"/>
      <c r="P9" s="2"/>
      <c r="Q9" s="2"/>
      <c r="R9" s="2"/>
      <c r="S9" s="2"/>
      <c r="T9" s="2"/>
      <c r="U9" s="2"/>
      <c r="V9" s="2"/>
      <c r="W9" s="2"/>
      <c r="X9" s="2"/>
      <c r="Y9" s="2"/>
      <c r="Z9" s="2"/>
    </row>
    <row r="10" ht="18.75" customHeight="1" spans="1:26">
      <c r="A10" s="2"/>
      <c r="B10" s="5"/>
      <c r="C10" s="5"/>
      <c r="D10" s="5"/>
      <c r="E10" s="5"/>
      <c r="F10" s="5"/>
      <c r="G10" s="2"/>
      <c r="H10" s="2"/>
      <c r="I10" s="2"/>
      <c r="J10" s="2"/>
      <c r="K10" s="2"/>
      <c r="L10" s="2"/>
      <c r="M10" s="2"/>
      <c r="N10" s="2"/>
      <c r="O10" s="2"/>
      <c r="P10" s="2"/>
      <c r="Q10" s="2"/>
      <c r="R10" s="2"/>
      <c r="S10" s="2"/>
      <c r="T10" s="2"/>
      <c r="U10" s="2"/>
      <c r="V10" s="2"/>
      <c r="W10" s="2"/>
      <c r="X10" s="2"/>
      <c r="Y10" s="2"/>
      <c r="Z10" s="2"/>
    </row>
    <row r="11" ht="24" customHeight="1" spans="1:26">
      <c r="A11" s="2"/>
      <c r="B11" s="175" t="s">
        <v>384</v>
      </c>
      <c r="C11" s="95"/>
      <c r="D11" s="95"/>
      <c r="E11" s="95"/>
      <c r="F11" s="95"/>
      <c r="G11" s="96"/>
      <c r="H11" s="2"/>
      <c r="I11" s="2"/>
      <c r="J11" s="2"/>
      <c r="K11" s="2"/>
      <c r="L11" s="2"/>
      <c r="M11" s="2"/>
      <c r="N11" s="2"/>
      <c r="O11" s="2"/>
      <c r="P11" s="2"/>
      <c r="Q11" s="2"/>
      <c r="R11" s="2"/>
      <c r="S11" s="2"/>
      <c r="T11" s="2"/>
      <c r="U11" s="2"/>
      <c r="V11" s="2"/>
      <c r="W11" s="2"/>
      <c r="X11" s="2"/>
      <c r="Y11" s="2"/>
      <c r="Z11" s="2"/>
    </row>
    <row r="12" ht="15.75" customHeight="1" spans="1:26">
      <c r="A12" s="2"/>
      <c r="B12" s="97"/>
      <c r="C12" s="98"/>
      <c r="D12" s="98"/>
      <c r="E12" s="98"/>
      <c r="F12" s="98"/>
      <c r="G12" s="99"/>
      <c r="H12" s="2"/>
      <c r="I12" s="2"/>
      <c r="J12" s="2"/>
      <c r="K12" s="2"/>
      <c r="L12" s="2"/>
      <c r="M12" s="2"/>
      <c r="N12" s="2"/>
      <c r="O12" s="2"/>
      <c r="P12" s="2"/>
      <c r="Q12" s="2"/>
      <c r="R12" s="2"/>
      <c r="S12" s="2"/>
      <c r="T12" s="2"/>
      <c r="U12" s="2"/>
      <c r="V12" s="2"/>
      <c r="W12" s="2"/>
      <c r="X12" s="2"/>
      <c r="Y12" s="2"/>
      <c r="Z12" s="2"/>
    </row>
    <row r="13" ht="15.5" spans="1:26">
      <c r="A13" s="2"/>
      <c r="B13" s="17"/>
      <c r="C13" s="100"/>
      <c r="D13" s="100" t="s">
        <v>385</v>
      </c>
      <c r="E13" s="5"/>
      <c r="F13" s="5"/>
      <c r="G13" s="16"/>
      <c r="H13" s="2"/>
      <c r="I13" s="2"/>
      <c r="J13" s="2"/>
      <c r="K13" s="2"/>
      <c r="L13" s="2"/>
      <c r="M13" s="2"/>
      <c r="N13" s="2"/>
      <c r="O13" s="2"/>
      <c r="P13" s="2"/>
      <c r="Q13" s="2"/>
      <c r="R13" s="2"/>
      <c r="S13" s="2"/>
      <c r="T13" s="2"/>
      <c r="U13" s="2"/>
      <c r="V13" s="2"/>
      <c r="W13" s="2"/>
      <c r="X13" s="2"/>
      <c r="Y13" s="2"/>
      <c r="Z13" s="2"/>
    </row>
    <row r="14" ht="15.5" spans="1:26">
      <c r="A14" s="2"/>
      <c r="B14" s="19"/>
      <c r="C14" s="2"/>
      <c r="D14" s="2" t="s">
        <v>386</v>
      </c>
      <c r="E14" s="5"/>
      <c r="F14" s="5"/>
      <c r="G14" s="16"/>
      <c r="H14" s="2"/>
      <c r="I14" s="2"/>
      <c r="J14" s="2"/>
      <c r="K14" s="2"/>
      <c r="L14" s="2"/>
      <c r="M14" s="2"/>
      <c r="N14" s="2"/>
      <c r="O14" s="2"/>
      <c r="P14" s="2"/>
      <c r="Q14" s="2"/>
      <c r="R14" s="2"/>
      <c r="S14" s="2"/>
      <c r="T14" s="2"/>
      <c r="U14" s="2"/>
      <c r="V14" s="2"/>
      <c r="W14" s="2"/>
      <c r="X14" s="2"/>
      <c r="Y14" s="2"/>
      <c r="Z14" s="2"/>
    </row>
    <row r="15" ht="15.5" spans="1:26">
      <c r="A15" s="2"/>
      <c r="B15" s="19"/>
      <c r="C15" s="2"/>
      <c r="D15" s="2" t="s">
        <v>387</v>
      </c>
      <c r="E15" s="5"/>
      <c r="F15" s="5"/>
      <c r="G15" s="16"/>
      <c r="H15" s="2"/>
      <c r="I15" s="2"/>
      <c r="J15" s="2"/>
      <c r="K15" s="2"/>
      <c r="L15" s="2"/>
      <c r="M15" s="2"/>
      <c r="N15" s="2"/>
      <c r="O15" s="2"/>
      <c r="P15" s="2"/>
      <c r="Q15" s="2"/>
      <c r="R15" s="2"/>
      <c r="S15" s="2"/>
      <c r="T15" s="2"/>
      <c r="U15" s="2"/>
      <c r="V15" s="2"/>
      <c r="W15" s="2"/>
      <c r="X15" s="2"/>
      <c r="Y15" s="2"/>
      <c r="Z15" s="2"/>
    </row>
    <row r="16" ht="12.75" customHeight="1" spans="1:26">
      <c r="A16" s="2"/>
      <c r="B16" s="20"/>
      <c r="C16" s="21"/>
      <c r="D16" s="21"/>
      <c r="E16" s="21"/>
      <c r="F16" s="21"/>
      <c r="G16" s="22"/>
      <c r="H16" s="2"/>
      <c r="I16" s="2"/>
      <c r="J16" s="2"/>
      <c r="K16" s="2"/>
      <c r="L16" s="2"/>
      <c r="M16" s="2"/>
      <c r="N16" s="2"/>
      <c r="O16" s="2"/>
      <c r="P16" s="2"/>
      <c r="Q16" s="2"/>
      <c r="R16" s="2"/>
      <c r="S16" s="2"/>
      <c r="T16" s="2"/>
      <c r="U16" s="2"/>
      <c r="V16" s="2"/>
      <c r="W16" s="2"/>
      <c r="X16" s="2"/>
      <c r="Y16" s="2"/>
      <c r="Z16" s="2"/>
    </row>
    <row r="17" ht="12.75" customHeight="1" spans="1:26">
      <c r="A17" s="2"/>
      <c r="B17" s="5"/>
      <c r="C17" s="5"/>
      <c r="D17" s="5"/>
      <c r="E17" s="5"/>
      <c r="F17" s="5"/>
      <c r="G17" s="2"/>
      <c r="H17" s="2"/>
      <c r="I17" s="2"/>
      <c r="J17" s="2"/>
      <c r="K17" s="2"/>
      <c r="L17" s="2"/>
      <c r="M17" s="2"/>
      <c r="N17" s="2"/>
      <c r="O17" s="2"/>
      <c r="P17" s="2"/>
      <c r="Q17" s="2"/>
      <c r="R17" s="2"/>
      <c r="S17" s="2"/>
      <c r="T17" s="2"/>
      <c r="U17" s="2"/>
      <c r="V17" s="2"/>
      <c r="W17" s="2"/>
      <c r="X17" s="2"/>
      <c r="Y17" s="2"/>
      <c r="Z17" s="2"/>
    </row>
    <row r="18" ht="12.75" customHeight="1" spans="1:26">
      <c r="A18" s="2"/>
      <c r="B18" s="5"/>
      <c r="C18" s="5"/>
      <c r="D18" s="5"/>
      <c r="E18" s="5"/>
      <c r="F18" s="5"/>
      <c r="G18" s="2"/>
      <c r="H18" s="2"/>
      <c r="I18" s="2"/>
      <c r="J18" s="2"/>
      <c r="K18" s="2"/>
      <c r="L18" s="2"/>
      <c r="M18" s="2"/>
      <c r="N18" s="2"/>
      <c r="O18" s="2"/>
      <c r="P18" s="2"/>
      <c r="Q18" s="2"/>
      <c r="R18" s="2"/>
      <c r="S18" s="2"/>
      <c r="T18" s="2"/>
      <c r="U18" s="2"/>
      <c r="V18" s="2"/>
      <c r="W18" s="2"/>
      <c r="X18" s="2"/>
      <c r="Y18" s="2"/>
      <c r="Z18" s="2"/>
    </row>
    <row r="19" ht="21" customHeight="1" spans="1:26">
      <c r="A19" s="2"/>
      <c r="B19" s="176" t="s">
        <v>365</v>
      </c>
      <c r="C19" s="112"/>
      <c r="D19" s="112"/>
      <c r="E19" s="112"/>
      <c r="F19" s="112"/>
      <c r="G19" s="113"/>
      <c r="H19" s="2"/>
      <c r="I19" s="2"/>
      <c r="J19" s="2"/>
      <c r="K19" s="2"/>
      <c r="L19" s="2"/>
      <c r="M19" s="2"/>
      <c r="N19" s="2"/>
      <c r="O19" s="2"/>
      <c r="P19" s="2"/>
      <c r="Q19" s="2"/>
      <c r="R19" s="2"/>
      <c r="S19" s="2"/>
      <c r="T19" s="2"/>
      <c r="U19" s="2"/>
      <c r="V19" s="2"/>
      <c r="W19" s="2"/>
      <c r="X19" s="2"/>
      <c r="Y19" s="2"/>
      <c r="Z19" s="2"/>
    </row>
    <row r="20" ht="12.75" customHeight="1" spans="1:26">
      <c r="A20" s="2"/>
      <c r="B20" s="5"/>
      <c r="C20" s="5"/>
      <c r="D20" s="5"/>
      <c r="E20" s="5"/>
      <c r="F20" s="5"/>
      <c r="G20" s="2"/>
      <c r="H20" s="2"/>
      <c r="I20" s="2"/>
      <c r="J20" s="2"/>
      <c r="K20" s="2"/>
      <c r="L20" s="2"/>
      <c r="M20" s="2"/>
      <c r="N20" s="2"/>
      <c r="O20" s="2"/>
      <c r="P20" s="2"/>
      <c r="Q20" s="2"/>
      <c r="R20" s="2"/>
      <c r="S20" s="2"/>
      <c r="T20" s="2"/>
      <c r="U20" s="2"/>
      <c r="V20" s="2"/>
      <c r="W20" s="2"/>
      <c r="X20" s="2"/>
      <c r="Y20" s="2"/>
      <c r="Z20" s="2"/>
    </row>
    <row r="21" ht="15.75" customHeight="1" spans="1:26">
      <c r="A21" s="2"/>
      <c r="B21" s="37"/>
      <c r="C21" s="39" t="s">
        <v>388</v>
      </c>
      <c r="D21" s="39"/>
      <c r="E21" s="39"/>
      <c r="F21" s="39"/>
      <c r="G21" s="102"/>
      <c r="H21" s="2"/>
      <c r="I21" s="2"/>
      <c r="J21" s="2"/>
      <c r="K21" s="2"/>
      <c r="L21" s="2"/>
      <c r="M21" s="2"/>
      <c r="N21" s="2"/>
      <c r="O21" s="2"/>
      <c r="P21" s="2"/>
      <c r="Q21" s="2"/>
      <c r="R21" s="2"/>
      <c r="S21" s="2"/>
      <c r="T21" s="2"/>
      <c r="U21" s="2"/>
      <c r="V21" s="2"/>
      <c r="W21" s="2"/>
      <c r="X21" s="2"/>
      <c r="Y21" s="2"/>
      <c r="Z21" s="2"/>
    </row>
    <row r="22" ht="15.75" customHeight="1" spans="1:26">
      <c r="A22" s="2"/>
      <c r="B22" s="17"/>
      <c r="C22" s="23"/>
      <c r="D22" s="23"/>
      <c r="E22" s="2"/>
      <c r="F22" s="2"/>
      <c r="G22" s="16"/>
      <c r="H22" s="2"/>
      <c r="I22" s="2"/>
      <c r="J22" s="2"/>
      <c r="K22" s="2"/>
      <c r="L22" s="2"/>
      <c r="M22" s="2"/>
      <c r="N22" s="2"/>
      <c r="O22" s="2"/>
      <c r="P22" s="2"/>
      <c r="Q22" s="2"/>
      <c r="R22" s="2"/>
      <c r="S22" s="2"/>
      <c r="T22" s="2"/>
      <c r="U22" s="2"/>
      <c r="V22" s="2"/>
      <c r="W22" s="2"/>
      <c r="X22" s="2"/>
      <c r="Y22" s="2"/>
      <c r="Z22" s="2"/>
    </row>
    <row r="23" ht="21" customHeight="1" spans="1:26">
      <c r="A23" s="2"/>
      <c r="B23" s="17"/>
      <c r="C23" s="24"/>
      <c r="D23" s="24" t="s">
        <v>209</v>
      </c>
      <c r="E23" s="25"/>
      <c r="F23" s="26"/>
      <c r="G23" s="16"/>
      <c r="H23" s="2"/>
      <c r="I23" s="2"/>
      <c r="J23" s="2"/>
      <c r="K23" s="2"/>
      <c r="L23" s="2">
        <v>1</v>
      </c>
      <c r="M23" s="2">
        <v>1</v>
      </c>
      <c r="N23" s="2"/>
      <c r="O23" s="2"/>
      <c r="P23" s="2"/>
      <c r="Q23" s="2"/>
      <c r="R23" s="2"/>
      <c r="S23" s="2"/>
      <c r="T23" s="2"/>
      <c r="U23" s="2"/>
      <c r="V23" s="2"/>
      <c r="W23" s="2"/>
      <c r="X23" s="2"/>
      <c r="Y23" s="2"/>
      <c r="Z23" s="2"/>
    </row>
    <row r="24" ht="6.75" customHeight="1" spans="1:26">
      <c r="A24" s="2"/>
      <c r="B24" s="17"/>
      <c r="C24" s="23"/>
      <c r="D24" s="23"/>
      <c r="E24" s="2"/>
      <c r="F24" s="2"/>
      <c r="G24" s="16"/>
      <c r="H24" s="2"/>
      <c r="I24" s="2"/>
      <c r="J24" s="2"/>
      <c r="K24" s="2"/>
      <c r="L24" s="2"/>
      <c r="M24" s="2"/>
      <c r="N24" s="2"/>
      <c r="O24" s="2"/>
      <c r="P24" s="2"/>
      <c r="Q24" s="2"/>
      <c r="R24" s="2"/>
      <c r="S24" s="2"/>
      <c r="T24" s="2"/>
      <c r="U24" s="2"/>
      <c r="V24" s="2"/>
      <c r="W24" s="2"/>
      <c r="X24" s="2"/>
      <c r="Y24" s="2"/>
      <c r="Z24" s="2"/>
    </row>
    <row r="25" ht="15.75" customHeight="1" spans="1:26">
      <c r="A25" s="2"/>
      <c r="B25" s="27"/>
      <c r="C25" s="29" t="s">
        <v>150</v>
      </c>
      <c r="D25" s="28" t="s">
        <v>210</v>
      </c>
      <c r="E25" s="615" t="s">
        <v>156</v>
      </c>
      <c r="F25" s="29" t="s">
        <v>155</v>
      </c>
      <c r="G25" s="16"/>
      <c r="H25" s="2"/>
      <c r="I25" s="2"/>
      <c r="J25" s="2"/>
      <c r="K25" s="2"/>
      <c r="L25" s="2"/>
      <c r="M25" s="2"/>
      <c r="N25" s="2"/>
      <c r="O25" s="2"/>
      <c r="P25" s="2"/>
      <c r="Q25" s="2"/>
      <c r="R25" s="2"/>
      <c r="S25" s="2"/>
      <c r="T25" s="2"/>
      <c r="U25" s="2"/>
      <c r="V25" s="2"/>
      <c r="W25" s="2"/>
      <c r="X25" s="2"/>
      <c r="Y25" s="2"/>
      <c r="Z25" s="2"/>
    </row>
    <row r="26" ht="21" customHeight="1" spans="1:26">
      <c r="A26" s="2"/>
      <c r="B26" s="27"/>
      <c r="C26" s="30">
        <v>1</v>
      </c>
      <c r="D26" s="30">
        <v>1</v>
      </c>
      <c r="E26" s="619" t="s">
        <v>240</v>
      </c>
      <c r="F26" s="177"/>
      <c r="G26" s="16"/>
      <c r="H26" s="2"/>
      <c r="I26" s="2"/>
      <c r="J26" s="2"/>
      <c r="K26" s="2"/>
      <c r="L26" s="2"/>
      <c r="M26" s="2"/>
      <c r="N26" s="2"/>
      <c r="O26" s="2"/>
      <c r="P26" s="2"/>
      <c r="Q26" s="2"/>
      <c r="R26" s="2"/>
      <c r="S26" s="2"/>
      <c r="T26" s="2"/>
      <c r="U26" s="2"/>
      <c r="V26" s="2"/>
      <c r="W26" s="2"/>
      <c r="X26" s="2"/>
      <c r="Y26" s="2"/>
      <c r="Z26" s="2"/>
    </row>
    <row r="27" ht="21" customHeight="1" spans="1:26">
      <c r="A27" s="2"/>
      <c r="B27" s="17"/>
      <c r="C27" s="30">
        <v>3</v>
      </c>
      <c r="D27" s="30">
        <v>4</v>
      </c>
      <c r="E27" s="178" t="s">
        <v>216</v>
      </c>
      <c r="F27" s="177" t="s">
        <v>389</v>
      </c>
      <c r="G27" s="16"/>
      <c r="H27" s="2"/>
      <c r="I27" s="2"/>
      <c r="J27" s="2"/>
      <c r="K27" s="2"/>
      <c r="L27" s="2"/>
      <c r="M27" s="2"/>
      <c r="N27" s="2"/>
      <c r="O27" s="2"/>
      <c r="P27" s="2"/>
      <c r="Q27" s="2"/>
      <c r="R27" s="2"/>
      <c r="S27" s="2"/>
      <c r="T27" s="2"/>
      <c r="U27" s="2"/>
      <c r="V27" s="2"/>
      <c r="W27" s="2"/>
      <c r="X27" s="2"/>
      <c r="Y27" s="2"/>
      <c r="Z27" s="2"/>
    </row>
    <row r="28" ht="12.75" customHeight="1" spans="1:26">
      <c r="A28" s="2"/>
      <c r="B28" s="20"/>
      <c r="C28" s="21"/>
      <c r="D28" s="21"/>
      <c r="E28" s="21"/>
      <c r="F28" s="21"/>
      <c r="G28" s="22"/>
      <c r="H28" s="2"/>
      <c r="I28" s="2"/>
      <c r="J28" s="2"/>
      <c r="K28" s="2"/>
      <c r="L28" s="2"/>
      <c r="M28" s="2"/>
      <c r="N28" s="2"/>
      <c r="O28" s="2"/>
      <c r="P28" s="2"/>
      <c r="Q28" s="2"/>
      <c r="R28" s="2"/>
      <c r="S28" s="2"/>
      <c r="T28" s="2"/>
      <c r="U28" s="2"/>
      <c r="V28" s="2"/>
      <c r="W28" s="2"/>
      <c r="X28" s="2"/>
      <c r="Y28" s="2"/>
      <c r="Z28" s="2"/>
    </row>
    <row r="29" ht="12.75" customHeight="1" spans="1:26">
      <c r="A29" s="2"/>
      <c r="B29" s="5"/>
      <c r="C29" s="5"/>
      <c r="D29" s="5"/>
      <c r="E29" s="5"/>
      <c r="F29" s="5"/>
      <c r="G29" s="2"/>
      <c r="H29" s="2"/>
      <c r="I29" s="2"/>
      <c r="J29" s="2"/>
      <c r="K29" s="2"/>
      <c r="L29" s="2"/>
      <c r="M29" s="2"/>
      <c r="N29" s="2"/>
      <c r="O29" s="2"/>
      <c r="P29" s="2"/>
      <c r="Q29" s="2"/>
      <c r="R29" s="2"/>
      <c r="S29" s="2"/>
      <c r="T29" s="2"/>
      <c r="U29" s="2"/>
      <c r="V29" s="2"/>
      <c r="W29" s="2"/>
      <c r="X29" s="2"/>
      <c r="Y29" s="2"/>
      <c r="Z29" s="2"/>
    </row>
    <row r="30" ht="15.75" customHeight="1" spans="1:26">
      <c r="A30" s="2"/>
      <c r="B30" s="37"/>
      <c r="C30" s="39" t="s">
        <v>390</v>
      </c>
      <c r="D30" s="39"/>
      <c r="E30" s="39"/>
      <c r="F30" s="39"/>
      <c r="G30" s="102"/>
      <c r="H30" s="2"/>
      <c r="I30" s="2"/>
      <c r="J30" s="2"/>
      <c r="K30" s="2"/>
      <c r="L30" s="2"/>
      <c r="M30" s="2"/>
      <c r="N30" s="2"/>
      <c r="O30" s="2"/>
      <c r="P30" s="2"/>
      <c r="Q30" s="2"/>
      <c r="R30" s="2"/>
      <c r="S30" s="2"/>
      <c r="T30" s="2"/>
      <c r="U30" s="2"/>
      <c r="V30" s="2"/>
      <c r="W30" s="2"/>
      <c r="X30" s="2"/>
      <c r="Y30" s="2"/>
      <c r="Z30" s="2"/>
    </row>
    <row r="31" ht="15.75" customHeight="1" spans="1:26">
      <c r="A31" s="2"/>
      <c r="B31" s="17"/>
      <c r="C31" s="23"/>
      <c r="D31" s="23"/>
      <c r="E31" s="2"/>
      <c r="F31" s="2"/>
      <c r="G31" s="16"/>
      <c r="H31" s="2"/>
      <c r="I31" s="2"/>
      <c r="J31" s="2"/>
      <c r="K31" s="2"/>
      <c r="L31" s="2"/>
      <c r="M31" s="2"/>
      <c r="N31" s="2"/>
      <c r="O31" s="2"/>
      <c r="P31" s="2"/>
      <c r="Q31" s="2"/>
      <c r="R31" s="2"/>
      <c r="S31" s="2"/>
      <c r="T31" s="2"/>
      <c r="U31" s="2"/>
      <c r="V31" s="2"/>
      <c r="W31" s="2"/>
      <c r="X31" s="2"/>
      <c r="Y31" s="2"/>
      <c r="Z31" s="2"/>
    </row>
    <row r="32" ht="21" customHeight="1" spans="1:26">
      <c r="A32" s="2"/>
      <c r="B32" s="17"/>
      <c r="C32" s="24"/>
      <c r="D32" s="24" t="s">
        <v>209</v>
      </c>
      <c r="E32" s="25"/>
      <c r="F32" s="26"/>
      <c r="G32" s="16"/>
      <c r="H32" s="2"/>
      <c r="I32" s="2"/>
      <c r="J32" s="2"/>
      <c r="K32" s="2"/>
      <c r="L32" s="2">
        <v>2</v>
      </c>
      <c r="M32" s="2">
        <v>2</v>
      </c>
      <c r="N32" s="2"/>
      <c r="O32" s="2"/>
      <c r="P32" s="2"/>
      <c r="Q32" s="2"/>
      <c r="R32" s="2"/>
      <c r="S32" s="2"/>
      <c r="T32" s="2"/>
      <c r="U32" s="2"/>
      <c r="V32" s="2"/>
      <c r="W32" s="2"/>
      <c r="X32" s="2"/>
      <c r="Y32" s="2"/>
      <c r="Z32" s="2"/>
    </row>
    <row r="33" ht="6.75" customHeight="1" spans="1:26">
      <c r="A33" s="2"/>
      <c r="B33" s="17"/>
      <c r="C33" s="23"/>
      <c r="D33" s="23"/>
      <c r="E33" s="2"/>
      <c r="F33" s="2"/>
      <c r="G33" s="16"/>
      <c r="H33" s="2"/>
      <c r="I33" s="2"/>
      <c r="J33" s="2"/>
      <c r="K33" s="2"/>
      <c r="L33" s="2"/>
      <c r="M33" s="2"/>
      <c r="N33" s="2"/>
      <c r="O33" s="2"/>
      <c r="P33" s="2"/>
      <c r="Q33" s="2"/>
      <c r="R33" s="2"/>
      <c r="S33" s="2"/>
      <c r="T33" s="2"/>
      <c r="U33" s="2"/>
      <c r="V33" s="2"/>
      <c r="W33" s="2"/>
      <c r="X33" s="2"/>
      <c r="Y33" s="2"/>
      <c r="Z33" s="2"/>
    </row>
    <row r="34" ht="15.75" customHeight="1" spans="1:26">
      <c r="A34" s="2"/>
      <c r="B34" s="27"/>
      <c r="C34" s="29" t="s">
        <v>150</v>
      </c>
      <c r="D34" s="28" t="s">
        <v>210</v>
      </c>
      <c r="E34" s="615" t="s">
        <v>156</v>
      </c>
      <c r="F34" s="29" t="s">
        <v>155</v>
      </c>
      <c r="G34" s="16"/>
      <c r="H34" s="2"/>
      <c r="I34" s="2"/>
      <c r="J34" s="2"/>
      <c r="K34" s="2"/>
      <c r="L34" s="2"/>
      <c r="M34" s="2"/>
      <c r="N34" s="2"/>
      <c r="O34" s="2"/>
      <c r="P34" s="2"/>
      <c r="Q34" s="2"/>
      <c r="R34" s="2"/>
      <c r="S34" s="2"/>
      <c r="T34" s="2"/>
      <c r="U34" s="2"/>
      <c r="V34" s="2"/>
      <c r="W34" s="2"/>
      <c r="X34" s="2"/>
      <c r="Y34" s="2"/>
      <c r="Z34" s="2"/>
    </row>
    <row r="35" ht="21" customHeight="1" spans="1:26">
      <c r="A35" s="2"/>
      <c r="B35" s="27"/>
      <c r="C35" s="30">
        <v>1</v>
      </c>
      <c r="D35" s="30">
        <v>1</v>
      </c>
      <c r="E35" s="619" t="s">
        <v>240</v>
      </c>
      <c r="F35" s="177"/>
      <c r="G35" s="16"/>
      <c r="H35" s="2"/>
      <c r="I35" s="2"/>
      <c r="J35" s="2"/>
      <c r="K35" s="2"/>
      <c r="L35" s="2"/>
      <c r="M35" s="2"/>
      <c r="N35" s="2"/>
      <c r="O35" s="2"/>
      <c r="P35" s="2"/>
      <c r="Q35" s="2"/>
      <c r="R35" s="2"/>
      <c r="S35" s="2"/>
      <c r="T35" s="2"/>
      <c r="U35" s="2"/>
      <c r="V35" s="2"/>
      <c r="W35" s="2"/>
      <c r="X35" s="2"/>
      <c r="Y35" s="2"/>
      <c r="Z35" s="2"/>
    </row>
    <row r="36" ht="21" customHeight="1" spans="1:26">
      <c r="A36" s="2"/>
      <c r="B36" s="17"/>
      <c r="C36" s="30">
        <v>3</v>
      </c>
      <c r="D36" s="30">
        <v>4</v>
      </c>
      <c r="E36" s="178" t="s">
        <v>216</v>
      </c>
      <c r="F36" s="177" t="s">
        <v>389</v>
      </c>
      <c r="G36" s="16"/>
      <c r="H36" s="2"/>
      <c r="I36" s="2"/>
      <c r="J36" s="2"/>
      <c r="K36" s="2"/>
      <c r="L36" s="2"/>
      <c r="M36" s="2"/>
      <c r="N36" s="2"/>
      <c r="O36" s="2"/>
      <c r="P36" s="2"/>
      <c r="Q36" s="2"/>
      <c r="R36" s="2"/>
      <c r="S36" s="2"/>
      <c r="T36" s="2"/>
      <c r="U36" s="2"/>
      <c r="V36" s="2"/>
      <c r="W36" s="2"/>
      <c r="X36" s="2"/>
      <c r="Y36" s="2"/>
      <c r="Z36" s="2"/>
    </row>
    <row r="37" ht="15.75" customHeight="1" spans="1:26">
      <c r="A37" s="2"/>
      <c r="B37" s="34"/>
      <c r="C37" s="52"/>
      <c r="D37" s="52"/>
      <c r="E37" s="52"/>
      <c r="F37" s="52"/>
      <c r="G37" s="22"/>
      <c r="H37" s="2"/>
      <c r="I37" s="2"/>
      <c r="J37" s="2"/>
      <c r="K37" s="2"/>
      <c r="L37" s="2"/>
      <c r="M37" s="2"/>
      <c r="N37" s="2"/>
      <c r="O37" s="2"/>
      <c r="P37" s="2"/>
      <c r="Q37" s="2"/>
      <c r="R37" s="2"/>
      <c r="S37" s="2"/>
      <c r="T37" s="2"/>
      <c r="U37" s="2"/>
      <c r="V37" s="2"/>
      <c r="W37" s="2"/>
      <c r="X37" s="2"/>
      <c r="Y37" s="2"/>
      <c r="Z37" s="2"/>
    </row>
    <row r="38" ht="15.75" customHeight="1"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spans="1:26">
      <c r="A39" s="2"/>
      <c r="B39" s="117"/>
      <c r="H39" s="2"/>
      <c r="I39" s="2"/>
      <c r="J39" s="2"/>
      <c r="K39" s="2"/>
      <c r="L39" s="2"/>
      <c r="M39" s="2"/>
      <c r="N39" s="2"/>
      <c r="O39" s="2"/>
      <c r="P39" s="2"/>
      <c r="Q39" s="2"/>
      <c r="R39" s="2"/>
      <c r="S39" s="2"/>
      <c r="T39" s="2"/>
      <c r="U39" s="2"/>
      <c r="V39" s="2"/>
      <c r="W39" s="2"/>
      <c r="X39" s="2"/>
      <c r="Y39" s="2"/>
      <c r="Z39" s="2"/>
    </row>
    <row r="40" ht="15.75" customHeight="1"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ht="21" customHeight="1" spans="1:26">
      <c r="A41" s="2"/>
      <c r="B41" s="179" t="s">
        <v>370</v>
      </c>
      <c r="C41" s="180"/>
      <c r="D41" s="181"/>
      <c r="E41" s="181"/>
      <c r="F41" s="181"/>
      <c r="G41" s="182"/>
      <c r="H41" s="2"/>
      <c r="I41" s="2"/>
      <c r="J41" s="2"/>
      <c r="K41" s="2"/>
      <c r="L41" s="2"/>
      <c r="M41" s="2"/>
      <c r="N41" s="2"/>
      <c r="O41" s="2"/>
      <c r="P41" s="2"/>
      <c r="Q41" s="2"/>
      <c r="R41" s="2"/>
      <c r="S41" s="2"/>
      <c r="T41" s="2"/>
      <c r="U41" s="2"/>
      <c r="V41" s="2"/>
      <c r="W41" s="2"/>
      <c r="X41" s="2"/>
      <c r="Y41" s="2"/>
      <c r="Z41" s="2"/>
    </row>
    <row r="42" ht="15.75" customHeight="1"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spans="1:26">
      <c r="A43" s="2"/>
      <c r="B43" s="37"/>
      <c r="C43" s="103" t="s">
        <v>391</v>
      </c>
      <c r="D43" s="9"/>
      <c r="E43" s="9"/>
      <c r="F43" s="9"/>
      <c r="G43" s="102"/>
      <c r="H43" s="2"/>
      <c r="I43" s="2"/>
      <c r="J43" s="2"/>
      <c r="K43" s="2"/>
      <c r="L43" s="2"/>
      <c r="M43" s="2"/>
      <c r="N43" s="2"/>
      <c r="O43" s="2"/>
      <c r="P43" s="2"/>
      <c r="Q43" s="2"/>
      <c r="R43" s="2"/>
      <c r="S43" s="2"/>
      <c r="T43" s="2"/>
      <c r="U43" s="2"/>
      <c r="V43" s="2"/>
      <c r="W43" s="2"/>
      <c r="X43" s="2"/>
      <c r="Y43" s="2"/>
      <c r="Z43" s="2"/>
    </row>
    <row r="44" ht="15.75" customHeight="1" spans="1:26">
      <c r="A44" s="2"/>
      <c r="B44" s="17"/>
      <c r="C44" s="23"/>
      <c r="D44" s="23"/>
      <c r="E44" s="2"/>
      <c r="F44" s="2"/>
      <c r="G44" s="16"/>
      <c r="H44" s="2"/>
      <c r="I44" s="2"/>
      <c r="J44" s="2"/>
      <c r="K44" s="2"/>
      <c r="L44" s="2"/>
      <c r="M44" s="2"/>
      <c r="N44" s="2"/>
      <c r="O44" s="2"/>
      <c r="P44" s="2"/>
      <c r="Q44" s="2"/>
      <c r="R44" s="2"/>
      <c r="S44" s="2"/>
      <c r="T44" s="2"/>
      <c r="U44" s="2"/>
      <c r="V44" s="2"/>
      <c r="W44" s="2"/>
      <c r="X44" s="2"/>
      <c r="Y44" s="2"/>
      <c r="Z44" s="2"/>
    </row>
    <row r="45" ht="21" customHeight="1" spans="1:26">
      <c r="A45" s="2"/>
      <c r="B45" s="17"/>
      <c r="C45" s="183" t="s">
        <v>209</v>
      </c>
      <c r="D45" s="9"/>
      <c r="E45" s="9"/>
      <c r="F45" s="42"/>
      <c r="G45" s="16"/>
      <c r="H45" s="2"/>
      <c r="I45" s="2"/>
      <c r="J45" s="2"/>
      <c r="K45" s="2"/>
      <c r="L45" s="2">
        <v>1</v>
      </c>
      <c r="M45" s="2">
        <v>3</v>
      </c>
      <c r="N45" s="2"/>
      <c r="O45" s="2"/>
      <c r="P45" s="2"/>
      <c r="Q45" s="2"/>
      <c r="R45" s="2"/>
      <c r="S45" s="2"/>
      <c r="T45" s="2"/>
      <c r="U45" s="2"/>
      <c r="V45" s="2"/>
      <c r="W45" s="2"/>
      <c r="X45" s="2"/>
      <c r="Y45" s="2"/>
      <c r="Z45" s="2"/>
    </row>
    <row r="46" ht="6.75" customHeight="1" spans="1:26">
      <c r="A46" s="2"/>
      <c r="B46" s="17"/>
      <c r="C46" s="23"/>
      <c r="D46" s="23"/>
      <c r="E46" s="2"/>
      <c r="F46" s="2"/>
      <c r="G46" s="16"/>
      <c r="H46" s="2"/>
      <c r="I46" s="2"/>
      <c r="J46" s="2"/>
      <c r="K46" s="2"/>
      <c r="L46" s="2"/>
      <c r="M46" s="2"/>
      <c r="N46" s="2"/>
      <c r="O46" s="2"/>
      <c r="P46" s="2"/>
      <c r="Q46" s="2"/>
      <c r="R46" s="2"/>
      <c r="S46" s="2"/>
      <c r="T46" s="2"/>
      <c r="U46" s="2"/>
      <c r="V46" s="2"/>
      <c r="W46" s="2"/>
      <c r="X46" s="2"/>
      <c r="Y46" s="2"/>
      <c r="Z46" s="2"/>
    </row>
    <row r="47" ht="15.75" customHeight="1" spans="1:26">
      <c r="A47" s="2"/>
      <c r="B47" s="27"/>
      <c r="C47" s="29" t="s">
        <v>150</v>
      </c>
      <c r="D47" s="28" t="s">
        <v>210</v>
      </c>
      <c r="E47" s="615" t="s">
        <v>156</v>
      </c>
      <c r="F47" s="29" t="s">
        <v>155</v>
      </c>
      <c r="G47" s="16"/>
      <c r="H47" s="2"/>
      <c r="I47" s="2"/>
      <c r="J47" s="2"/>
      <c r="K47" s="2"/>
      <c r="L47" s="2"/>
      <c r="M47" s="2"/>
      <c r="N47" s="2"/>
      <c r="O47" s="2"/>
      <c r="P47" s="2"/>
      <c r="Q47" s="2"/>
      <c r="R47" s="2"/>
      <c r="S47" s="2"/>
      <c r="T47" s="2"/>
      <c r="U47" s="2"/>
      <c r="V47" s="2"/>
      <c r="W47" s="2"/>
      <c r="X47" s="2"/>
      <c r="Y47" s="2"/>
      <c r="Z47" s="2"/>
    </row>
    <row r="48" ht="27.75" customHeight="1" spans="1:26">
      <c r="A48" s="2"/>
      <c r="B48" s="27"/>
      <c r="C48" s="30">
        <v>1</v>
      </c>
      <c r="D48" s="30">
        <v>1</v>
      </c>
      <c r="E48" s="619" t="s">
        <v>240</v>
      </c>
      <c r="F48" s="184" t="s">
        <v>392</v>
      </c>
      <c r="G48" s="16"/>
      <c r="H48" s="2"/>
      <c r="I48" s="2"/>
      <c r="J48" s="2"/>
      <c r="K48" s="2"/>
      <c r="L48" s="2"/>
      <c r="M48" s="2"/>
      <c r="N48" s="2"/>
      <c r="O48" s="2"/>
      <c r="P48" s="2"/>
      <c r="Q48" s="2"/>
      <c r="R48" s="2"/>
      <c r="S48" s="2"/>
      <c r="T48" s="2"/>
      <c r="U48" s="2"/>
      <c r="V48" s="2"/>
      <c r="W48" s="2"/>
      <c r="X48" s="2"/>
      <c r="Y48" s="2"/>
      <c r="Z48" s="2"/>
    </row>
    <row r="49" ht="36" customHeight="1" spans="1:26">
      <c r="A49" s="2"/>
      <c r="B49" s="17"/>
      <c r="C49" s="30">
        <v>3</v>
      </c>
      <c r="D49" s="30">
        <v>4</v>
      </c>
      <c r="E49" s="178" t="s">
        <v>216</v>
      </c>
      <c r="F49" s="33"/>
      <c r="G49" s="16"/>
      <c r="H49" s="2"/>
      <c r="I49" s="2"/>
      <c r="J49" s="2"/>
      <c r="K49" s="2"/>
      <c r="L49" s="2"/>
      <c r="M49" s="2"/>
      <c r="N49" s="2"/>
      <c r="O49" s="2"/>
      <c r="P49" s="2"/>
      <c r="Q49" s="2"/>
      <c r="R49" s="2"/>
      <c r="S49" s="2"/>
      <c r="T49" s="2"/>
      <c r="U49" s="2"/>
      <c r="V49" s="2"/>
      <c r="W49" s="2"/>
      <c r="X49" s="2"/>
      <c r="Y49" s="2"/>
      <c r="Z49" s="2"/>
    </row>
    <row r="50" ht="15.75" customHeight="1" spans="1:26">
      <c r="A50" s="2"/>
      <c r="B50" s="34"/>
      <c r="C50" s="52"/>
      <c r="D50" s="52"/>
      <c r="E50" s="52"/>
      <c r="F50" s="52"/>
      <c r="G50" s="22"/>
      <c r="H50" s="2"/>
      <c r="I50" s="2"/>
      <c r="J50" s="2"/>
      <c r="K50" s="2"/>
      <c r="L50" s="2"/>
      <c r="M50" s="2"/>
      <c r="N50" s="2"/>
      <c r="O50" s="2"/>
      <c r="P50" s="2"/>
      <c r="Q50" s="2"/>
      <c r="R50" s="2"/>
      <c r="S50" s="2"/>
      <c r="T50" s="2"/>
      <c r="U50" s="2"/>
      <c r="V50" s="2"/>
      <c r="W50" s="2"/>
      <c r="X50" s="2"/>
      <c r="Y50" s="2"/>
      <c r="Z50" s="2"/>
    </row>
    <row r="51" ht="15.75" customHeight="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spans="1:26">
      <c r="A52" s="2"/>
      <c r="B52" s="37"/>
      <c r="C52" s="103" t="s">
        <v>393</v>
      </c>
      <c r="D52" s="9"/>
      <c r="E52" s="9"/>
      <c r="F52" s="9"/>
      <c r="G52" s="102"/>
      <c r="H52" s="2"/>
      <c r="I52" s="2"/>
      <c r="J52" s="2"/>
      <c r="K52" s="2"/>
      <c r="L52" s="2"/>
      <c r="M52" s="2"/>
      <c r="N52" s="2"/>
      <c r="O52" s="2"/>
      <c r="P52" s="2"/>
      <c r="Q52" s="2"/>
      <c r="R52" s="2"/>
      <c r="S52" s="2"/>
      <c r="T52" s="2"/>
      <c r="U52" s="2"/>
      <c r="V52" s="2"/>
      <c r="W52" s="2"/>
      <c r="X52" s="2"/>
      <c r="Y52" s="2"/>
      <c r="Z52" s="2"/>
    </row>
    <row r="53" ht="15.75" customHeight="1" spans="1:26">
      <c r="A53" s="2"/>
      <c r="B53" s="17"/>
      <c r="C53" s="23"/>
      <c r="D53" s="23"/>
      <c r="E53" s="2"/>
      <c r="F53" s="2"/>
      <c r="G53" s="16"/>
      <c r="H53" s="2"/>
      <c r="I53" s="2"/>
      <c r="J53" s="2"/>
      <c r="K53" s="2"/>
      <c r="L53" s="2"/>
      <c r="M53" s="2"/>
      <c r="N53" s="2"/>
      <c r="O53" s="2"/>
      <c r="P53" s="2"/>
      <c r="Q53" s="2"/>
      <c r="R53" s="2"/>
      <c r="S53" s="2"/>
      <c r="T53" s="2"/>
      <c r="U53" s="2"/>
      <c r="V53" s="2"/>
      <c r="W53" s="2"/>
      <c r="X53" s="2"/>
      <c r="Y53" s="2"/>
      <c r="Z53" s="2"/>
    </row>
    <row r="54" ht="21" customHeight="1" spans="1:26">
      <c r="A54" s="2"/>
      <c r="B54" s="17"/>
      <c r="C54" s="183" t="s">
        <v>209</v>
      </c>
      <c r="D54" s="9"/>
      <c r="E54" s="9"/>
      <c r="F54" s="42"/>
      <c r="G54" s="16"/>
      <c r="H54" s="2"/>
      <c r="I54" s="2"/>
      <c r="J54" s="2"/>
      <c r="K54" s="2"/>
      <c r="L54" s="2">
        <v>2</v>
      </c>
      <c r="M54" s="2">
        <v>4</v>
      </c>
      <c r="N54" s="2"/>
      <c r="O54" s="2"/>
      <c r="P54" s="2"/>
      <c r="Q54" s="2"/>
      <c r="R54" s="2"/>
      <c r="S54" s="2"/>
      <c r="T54" s="2"/>
      <c r="U54" s="2"/>
      <c r="V54" s="2"/>
      <c r="W54" s="2"/>
      <c r="X54" s="2"/>
      <c r="Y54" s="2"/>
      <c r="Z54" s="2"/>
    </row>
    <row r="55" ht="6.75" customHeight="1" spans="1:26">
      <c r="A55" s="2"/>
      <c r="B55" s="17"/>
      <c r="C55" s="23"/>
      <c r="D55" s="23"/>
      <c r="E55" s="2"/>
      <c r="F55" s="2"/>
      <c r="G55" s="16"/>
      <c r="H55" s="2"/>
      <c r="I55" s="2"/>
      <c r="J55" s="2"/>
      <c r="K55" s="2"/>
      <c r="L55" s="2"/>
      <c r="M55" s="2"/>
      <c r="N55" s="2"/>
      <c r="O55" s="2"/>
      <c r="P55" s="2"/>
      <c r="Q55" s="2"/>
      <c r="R55" s="2"/>
      <c r="S55" s="2"/>
      <c r="T55" s="2"/>
      <c r="U55" s="2"/>
      <c r="V55" s="2"/>
      <c r="W55" s="2"/>
      <c r="X55" s="2"/>
      <c r="Y55" s="2"/>
      <c r="Z55" s="2"/>
    </row>
    <row r="56" ht="15.75" customHeight="1" spans="1:26">
      <c r="A56" s="2"/>
      <c r="B56" s="27"/>
      <c r="C56" s="29" t="s">
        <v>150</v>
      </c>
      <c r="D56" s="28" t="s">
        <v>210</v>
      </c>
      <c r="E56" s="615" t="s">
        <v>156</v>
      </c>
      <c r="F56" s="29" t="s">
        <v>155</v>
      </c>
      <c r="G56" s="16"/>
      <c r="H56" s="2"/>
      <c r="I56" s="2"/>
      <c r="J56" s="2"/>
      <c r="K56" s="2"/>
      <c r="L56" s="2"/>
      <c r="M56" s="2"/>
      <c r="N56" s="2"/>
      <c r="O56" s="2"/>
      <c r="P56" s="2"/>
      <c r="Q56" s="2"/>
      <c r="R56" s="2"/>
      <c r="S56" s="2"/>
      <c r="T56" s="2"/>
      <c r="U56" s="2"/>
      <c r="V56" s="2"/>
      <c r="W56" s="2"/>
      <c r="X56" s="2"/>
      <c r="Y56" s="2"/>
      <c r="Z56" s="2"/>
    </row>
    <row r="57" ht="25.5" customHeight="1" spans="1:26">
      <c r="A57" s="2"/>
      <c r="B57" s="27"/>
      <c r="C57" s="30">
        <v>1</v>
      </c>
      <c r="D57" s="30">
        <v>1</v>
      </c>
      <c r="E57" s="619" t="s">
        <v>240</v>
      </c>
      <c r="F57" s="184" t="s">
        <v>392</v>
      </c>
      <c r="G57" s="16"/>
      <c r="H57" s="2"/>
      <c r="I57" s="2"/>
      <c r="J57" s="2"/>
      <c r="K57" s="2"/>
      <c r="L57" s="2"/>
      <c r="M57" s="2"/>
      <c r="N57" s="2"/>
      <c r="O57" s="2"/>
      <c r="P57" s="2"/>
      <c r="Q57" s="2"/>
      <c r="R57" s="2"/>
      <c r="S57" s="2"/>
      <c r="T57" s="2"/>
      <c r="U57" s="2"/>
      <c r="V57" s="2"/>
      <c r="W57" s="2"/>
      <c r="X57" s="2"/>
      <c r="Y57" s="2"/>
      <c r="Z57" s="2"/>
    </row>
    <row r="58" ht="30" customHeight="1" spans="1:26">
      <c r="A58" s="2"/>
      <c r="B58" s="17"/>
      <c r="C58" s="30">
        <v>3</v>
      </c>
      <c r="D58" s="30">
        <v>4</v>
      </c>
      <c r="E58" s="178" t="s">
        <v>216</v>
      </c>
      <c r="F58" s="33"/>
      <c r="G58" s="16"/>
      <c r="H58" s="2"/>
      <c r="I58" s="2"/>
      <c r="J58" s="2"/>
      <c r="K58" s="2"/>
      <c r="L58" s="2"/>
      <c r="M58" s="2"/>
      <c r="N58" s="2"/>
      <c r="O58" s="2"/>
      <c r="P58" s="2"/>
      <c r="Q58" s="2"/>
      <c r="R58" s="2"/>
      <c r="S58" s="2"/>
      <c r="T58" s="2"/>
      <c r="U58" s="2"/>
      <c r="V58" s="2"/>
      <c r="W58" s="2"/>
      <c r="X58" s="2"/>
      <c r="Y58" s="2"/>
      <c r="Z58" s="2"/>
    </row>
    <row r="59" ht="15.75" customHeight="1" spans="1:26">
      <c r="A59" s="2"/>
      <c r="B59" s="34"/>
      <c r="C59" s="52"/>
      <c r="D59" s="52"/>
      <c r="E59" s="52"/>
      <c r="F59" s="52"/>
      <c r="G59" s="22"/>
      <c r="H59" s="2"/>
      <c r="I59" s="2"/>
      <c r="J59" s="2"/>
      <c r="K59" s="2"/>
      <c r="L59" s="2"/>
      <c r="M59" s="2"/>
      <c r="N59" s="2"/>
      <c r="O59" s="2"/>
      <c r="P59" s="2"/>
      <c r="Q59" s="2"/>
      <c r="R59" s="2"/>
      <c r="S59" s="2"/>
      <c r="T59" s="2"/>
      <c r="U59" s="2"/>
      <c r="V59" s="2"/>
      <c r="W59" s="2"/>
      <c r="X59" s="2"/>
      <c r="Y59" s="2"/>
      <c r="Z59" s="2"/>
    </row>
    <row r="60" ht="15.75" customHeight="1"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spans="1:26">
      <c r="A61" s="2"/>
      <c r="B61" s="37"/>
      <c r="C61" s="103" t="s">
        <v>394</v>
      </c>
      <c r="D61" s="9"/>
      <c r="E61" s="9"/>
      <c r="F61" s="9"/>
      <c r="G61" s="102"/>
      <c r="H61" s="2"/>
      <c r="I61" s="2"/>
      <c r="J61" s="2"/>
      <c r="K61" s="2"/>
      <c r="L61" s="2"/>
      <c r="M61" s="2"/>
      <c r="N61" s="2"/>
      <c r="O61" s="2"/>
      <c r="P61" s="2"/>
      <c r="Q61" s="2"/>
      <c r="R61" s="2"/>
      <c r="S61" s="2"/>
      <c r="T61" s="2"/>
      <c r="U61" s="2"/>
      <c r="V61" s="2"/>
      <c r="W61" s="2"/>
      <c r="X61" s="2"/>
      <c r="Y61" s="2"/>
      <c r="Z61" s="2"/>
    </row>
    <row r="62" ht="15.75" customHeight="1" spans="1:26">
      <c r="A62" s="2"/>
      <c r="B62" s="17"/>
      <c r="C62" s="23"/>
      <c r="D62" s="23"/>
      <c r="E62" s="2"/>
      <c r="F62" s="2"/>
      <c r="G62" s="16"/>
      <c r="H62" s="2"/>
      <c r="I62" s="2"/>
      <c r="J62" s="2"/>
      <c r="K62" s="2"/>
      <c r="L62" s="2"/>
      <c r="M62" s="2"/>
      <c r="N62" s="2"/>
      <c r="O62" s="2"/>
      <c r="P62" s="2"/>
      <c r="Q62" s="2"/>
      <c r="R62" s="2"/>
      <c r="S62" s="2"/>
      <c r="T62" s="2"/>
      <c r="U62" s="2"/>
      <c r="V62" s="2"/>
      <c r="W62" s="2"/>
      <c r="X62" s="2"/>
      <c r="Y62" s="2"/>
      <c r="Z62" s="2"/>
    </row>
    <row r="63" ht="21" customHeight="1" spans="1:26">
      <c r="A63" s="2"/>
      <c r="B63" s="17"/>
      <c r="C63" s="183" t="s">
        <v>209</v>
      </c>
      <c r="D63" s="9"/>
      <c r="E63" s="9"/>
      <c r="F63" s="42"/>
      <c r="G63" s="16"/>
      <c r="H63" s="2"/>
      <c r="I63" s="2"/>
      <c r="J63" s="2"/>
      <c r="K63" s="2"/>
      <c r="L63" s="2">
        <v>3</v>
      </c>
      <c r="M63" s="2">
        <v>5</v>
      </c>
      <c r="N63" s="2"/>
      <c r="O63" s="2"/>
      <c r="P63" s="2"/>
      <c r="Q63" s="2"/>
      <c r="R63" s="2"/>
      <c r="S63" s="2"/>
      <c r="T63" s="2"/>
      <c r="U63" s="2"/>
      <c r="V63" s="2"/>
      <c r="W63" s="2"/>
      <c r="X63" s="2"/>
      <c r="Y63" s="2"/>
      <c r="Z63" s="2"/>
    </row>
    <row r="64" ht="6.75" customHeight="1" spans="1:26">
      <c r="A64" s="2"/>
      <c r="B64" s="17"/>
      <c r="C64" s="23"/>
      <c r="D64" s="23"/>
      <c r="E64" s="2"/>
      <c r="F64" s="2"/>
      <c r="G64" s="16"/>
      <c r="H64" s="2"/>
      <c r="I64" s="2"/>
      <c r="J64" s="2"/>
      <c r="K64" s="2"/>
      <c r="L64" s="2"/>
      <c r="M64" s="2"/>
      <c r="N64" s="2"/>
      <c r="O64" s="2"/>
      <c r="P64" s="2"/>
      <c r="Q64" s="2"/>
      <c r="R64" s="2"/>
      <c r="S64" s="2"/>
      <c r="T64" s="2"/>
      <c r="U64" s="2"/>
      <c r="V64" s="2"/>
      <c r="W64" s="2"/>
      <c r="X64" s="2"/>
      <c r="Y64" s="2"/>
      <c r="Z64" s="2"/>
    </row>
    <row r="65" ht="15.75" customHeight="1" spans="1:26">
      <c r="A65" s="2"/>
      <c r="B65" s="27"/>
      <c r="C65" s="29" t="s">
        <v>150</v>
      </c>
      <c r="D65" s="28" t="s">
        <v>210</v>
      </c>
      <c r="E65" s="615" t="s">
        <v>156</v>
      </c>
      <c r="F65" s="29" t="s">
        <v>155</v>
      </c>
      <c r="G65" s="16"/>
      <c r="H65" s="2"/>
      <c r="I65" s="2"/>
      <c r="J65" s="2"/>
      <c r="K65" s="2"/>
      <c r="L65" s="2"/>
      <c r="M65" s="2"/>
      <c r="N65" s="2"/>
      <c r="O65" s="2"/>
      <c r="P65" s="2"/>
      <c r="Q65" s="2"/>
      <c r="R65" s="2"/>
      <c r="S65" s="2"/>
      <c r="T65" s="2"/>
      <c r="U65" s="2"/>
      <c r="V65" s="2"/>
      <c r="W65" s="2"/>
      <c r="X65" s="2"/>
      <c r="Y65" s="2"/>
      <c r="Z65" s="2"/>
    </row>
    <row r="66" ht="21" customHeight="1" spans="1:26">
      <c r="A66" s="2"/>
      <c r="B66" s="27"/>
      <c r="C66" s="30">
        <v>1</v>
      </c>
      <c r="D66" s="30">
        <v>1</v>
      </c>
      <c r="E66" s="619" t="s">
        <v>240</v>
      </c>
      <c r="F66" s="184" t="s">
        <v>392</v>
      </c>
      <c r="G66" s="16"/>
      <c r="H66" s="2"/>
      <c r="I66" s="2"/>
      <c r="J66" s="2"/>
      <c r="K66" s="2"/>
      <c r="L66" s="2"/>
      <c r="M66" s="2"/>
      <c r="N66" s="2"/>
      <c r="O66" s="2"/>
      <c r="P66" s="2"/>
      <c r="Q66" s="2"/>
      <c r="R66" s="2"/>
      <c r="S66" s="2"/>
      <c r="T66" s="2"/>
      <c r="U66" s="2"/>
      <c r="V66" s="2"/>
      <c r="W66" s="2"/>
      <c r="X66" s="2"/>
      <c r="Y66" s="2"/>
      <c r="Z66" s="2"/>
    </row>
    <row r="67" ht="27" customHeight="1" spans="1:26">
      <c r="A67" s="2"/>
      <c r="B67" s="17"/>
      <c r="C67" s="30">
        <v>3</v>
      </c>
      <c r="D67" s="30">
        <v>4</v>
      </c>
      <c r="E67" s="178" t="s">
        <v>216</v>
      </c>
      <c r="F67" s="33"/>
      <c r="G67" s="16"/>
      <c r="H67" s="2"/>
      <c r="I67" s="2"/>
      <c r="J67" s="2"/>
      <c r="K67" s="2"/>
      <c r="L67" s="2"/>
      <c r="M67" s="2"/>
      <c r="N67" s="2"/>
      <c r="O67" s="2"/>
      <c r="P67" s="2"/>
      <c r="Q67" s="2"/>
      <c r="R67" s="2"/>
      <c r="S67" s="2"/>
      <c r="T67" s="2"/>
      <c r="U67" s="2"/>
      <c r="V67" s="2"/>
      <c r="W67" s="2"/>
      <c r="X67" s="2"/>
      <c r="Y67" s="2"/>
      <c r="Z67" s="2"/>
    </row>
    <row r="68" ht="15.75" customHeight="1" spans="1:26">
      <c r="A68" s="2"/>
      <c r="B68" s="34"/>
      <c r="C68" s="52"/>
      <c r="D68" s="52"/>
      <c r="E68" s="52"/>
      <c r="F68" s="52"/>
      <c r="G68" s="22"/>
      <c r="H68" s="2"/>
      <c r="I68" s="2"/>
      <c r="J68" s="2"/>
      <c r="K68" s="2"/>
      <c r="L68" s="2"/>
      <c r="M68" s="2"/>
      <c r="N68" s="2"/>
      <c r="O68" s="2"/>
      <c r="P68" s="2"/>
      <c r="Q68" s="2"/>
      <c r="R68" s="2"/>
      <c r="S68" s="2"/>
      <c r="T68" s="2"/>
      <c r="U68" s="2"/>
      <c r="V68" s="2"/>
      <c r="W68" s="2"/>
      <c r="X68" s="2"/>
      <c r="Y68" s="2"/>
      <c r="Z68" s="2"/>
    </row>
    <row r="69" ht="15.75" customHeight="1"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spans="1:26">
      <c r="A70" s="2"/>
      <c r="B70" s="117"/>
      <c r="H70" s="2"/>
      <c r="I70" s="2"/>
      <c r="J70" s="2"/>
      <c r="K70" s="2"/>
      <c r="L70" s="2"/>
      <c r="M70" s="2"/>
      <c r="N70" s="2"/>
      <c r="O70" s="2"/>
      <c r="P70" s="2"/>
      <c r="Q70" s="2"/>
      <c r="R70" s="2"/>
      <c r="S70" s="2"/>
      <c r="T70" s="2"/>
      <c r="U70" s="2"/>
      <c r="V70" s="2"/>
      <c r="W70" s="2"/>
      <c r="X70" s="2"/>
      <c r="Y70" s="2"/>
      <c r="Z70" s="2"/>
    </row>
    <row r="71" ht="15.75" customHeight="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spans="1:26">
      <c r="A72" s="2"/>
      <c r="B72" s="37"/>
      <c r="C72" s="103" t="s">
        <v>395</v>
      </c>
      <c r="D72" s="9"/>
      <c r="E72" s="9"/>
      <c r="F72" s="9"/>
      <c r="G72" s="102"/>
      <c r="H72" s="2"/>
      <c r="I72" s="2"/>
      <c r="J72" s="2"/>
      <c r="K72" s="2"/>
      <c r="L72" s="2"/>
      <c r="M72" s="2"/>
      <c r="N72" s="2"/>
      <c r="O72" s="2"/>
      <c r="P72" s="2"/>
      <c r="Q72" s="2"/>
      <c r="R72" s="2"/>
      <c r="S72" s="2"/>
      <c r="T72" s="2"/>
      <c r="U72" s="2"/>
      <c r="V72" s="2"/>
      <c r="W72" s="2"/>
      <c r="X72" s="2"/>
      <c r="Y72" s="2"/>
      <c r="Z72" s="2"/>
    </row>
    <row r="73" ht="15.75" customHeight="1" spans="1:26">
      <c r="A73" s="2"/>
      <c r="B73" s="17"/>
      <c r="C73" s="23"/>
      <c r="D73" s="23"/>
      <c r="E73" s="2"/>
      <c r="F73" s="2"/>
      <c r="G73" s="16"/>
      <c r="H73" s="2"/>
      <c r="I73" s="2"/>
      <c r="J73" s="2"/>
      <c r="K73" s="2"/>
      <c r="L73" s="2"/>
      <c r="M73" s="2"/>
      <c r="N73" s="2"/>
      <c r="O73" s="2"/>
      <c r="P73" s="2"/>
      <c r="Q73" s="2"/>
      <c r="R73" s="2"/>
      <c r="S73" s="2"/>
      <c r="T73" s="2"/>
      <c r="U73" s="2"/>
      <c r="V73" s="2"/>
      <c r="W73" s="2"/>
      <c r="X73" s="2"/>
      <c r="Y73" s="2"/>
      <c r="Z73" s="2"/>
    </row>
    <row r="74" ht="21" customHeight="1" spans="1:26">
      <c r="A74" s="2"/>
      <c r="B74" s="17"/>
      <c r="C74" s="183" t="s">
        <v>209</v>
      </c>
      <c r="D74" s="9"/>
      <c r="E74" s="9"/>
      <c r="F74" s="42"/>
      <c r="G74" s="16"/>
      <c r="H74" s="2"/>
      <c r="I74" s="2"/>
      <c r="J74" s="2"/>
      <c r="K74" s="2"/>
      <c r="L74" s="2">
        <v>4</v>
      </c>
      <c r="M74" s="2">
        <v>6</v>
      </c>
      <c r="N74" s="2"/>
      <c r="O74" s="2"/>
      <c r="P74" s="2"/>
      <c r="Q74" s="2"/>
      <c r="R74" s="2"/>
      <c r="S74" s="2"/>
      <c r="T74" s="2"/>
      <c r="U74" s="2"/>
      <c r="V74" s="2"/>
      <c r="W74" s="2"/>
      <c r="X74" s="2"/>
      <c r="Y74" s="2"/>
      <c r="Z74" s="2"/>
    </row>
    <row r="75" ht="6.75" customHeight="1" spans="1:26">
      <c r="A75" s="2"/>
      <c r="B75" s="17"/>
      <c r="C75" s="23"/>
      <c r="D75" s="23"/>
      <c r="E75" s="2"/>
      <c r="F75" s="2"/>
      <c r="G75" s="16"/>
      <c r="H75" s="2"/>
      <c r="I75" s="2"/>
      <c r="J75" s="2"/>
      <c r="K75" s="2"/>
      <c r="L75" s="2"/>
      <c r="M75" s="2"/>
      <c r="N75" s="2"/>
      <c r="O75" s="2"/>
      <c r="P75" s="2"/>
      <c r="Q75" s="2"/>
      <c r="R75" s="2"/>
      <c r="S75" s="2"/>
      <c r="T75" s="2"/>
      <c r="U75" s="2"/>
      <c r="V75" s="2"/>
      <c r="W75" s="2"/>
      <c r="X75" s="2"/>
      <c r="Y75" s="2"/>
      <c r="Z75" s="2"/>
    </row>
    <row r="76" ht="15.75" customHeight="1" spans="1:26">
      <c r="A76" s="2"/>
      <c r="B76" s="27"/>
      <c r="C76" s="29" t="s">
        <v>150</v>
      </c>
      <c r="D76" s="28" t="s">
        <v>210</v>
      </c>
      <c r="E76" s="615" t="s">
        <v>156</v>
      </c>
      <c r="F76" s="29" t="s">
        <v>155</v>
      </c>
      <c r="G76" s="16"/>
      <c r="H76" s="2"/>
      <c r="I76" s="2"/>
      <c r="J76" s="2"/>
      <c r="K76" s="2"/>
      <c r="L76" s="2"/>
      <c r="M76" s="2"/>
      <c r="N76" s="2"/>
      <c r="O76" s="2"/>
      <c r="P76" s="2"/>
      <c r="Q76" s="2"/>
      <c r="R76" s="2"/>
      <c r="S76" s="2"/>
      <c r="T76" s="2"/>
      <c r="U76" s="2"/>
      <c r="V76" s="2"/>
      <c r="W76" s="2"/>
      <c r="X76" s="2"/>
      <c r="Y76" s="2"/>
      <c r="Z76" s="2"/>
    </row>
    <row r="77" ht="27.75" customHeight="1" spans="1:26">
      <c r="A77" s="2"/>
      <c r="B77" s="27"/>
      <c r="C77" s="30">
        <v>1</v>
      </c>
      <c r="D77" s="30">
        <v>1</v>
      </c>
      <c r="E77" s="619" t="s">
        <v>240</v>
      </c>
      <c r="F77" s="184" t="s">
        <v>392</v>
      </c>
      <c r="G77" s="16"/>
      <c r="H77" s="2"/>
      <c r="I77" s="2"/>
      <c r="J77" s="2"/>
      <c r="K77" s="2"/>
      <c r="L77" s="2"/>
      <c r="M77" s="2"/>
      <c r="N77" s="2"/>
      <c r="O77" s="2"/>
      <c r="P77" s="2"/>
      <c r="Q77" s="2"/>
      <c r="R77" s="2"/>
      <c r="S77" s="2"/>
      <c r="T77" s="2"/>
      <c r="U77" s="2"/>
      <c r="V77" s="2"/>
      <c r="W77" s="2"/>
      <c r="X77" s="2"/>
      <c r="Y77" s="2"/>
      <c r="Z77" s="2"/>
    </row>
    <row r="78" ht="21" customHeight="1" spans="1:26">
      <c r="A78" s="2"/>
      <c r="B78" s="17"/>
      <c r="C78" s="30">
        <v>3</v>
      </c>
      <c r="D78" s="30">
        <v>4</v>
      </c>
      <c r="E78" s="178" t="s">
        <v>396</v>
      </c>
      <c r="F78" s="33"/>
      <c r="G78" s="16"/>
      <c r="H78" s="2"/>
      <c r="I78" s="2"/>
      <c r="J78" s="2"/>
      <c r="K78" s="2"/>
      <c r="L78" s="2"/>
      <c r="M78" s="2"/>
      <c r="N78" s="2"/>
      <c r="O78" s="2"/>
      <c r="P78" s="2"/>
      <c r="Q78" s="2"/>
      <c r="R78" s="2"/>
      <c r="S78" s="2"/>
      <c r="T78" s="2"/>
      <c r="U78" s="2"/>
      <c r="V78" s="2"/>
      <c r="W78" s="2"/>
      <c r="X78" s="2"/>
      <c r="Y78" s="2"/>
      <c r="Z78" s="2"/>
    </row>
    <row r="79" ht="15.75" customHeight="1" spans="1:26">
      <c r="A79" s="2"/>
      <c r="B79" s="34"/>
      <c r="C79" s="52"/>
      <c r="D79" s="52"/>
      <c r="E79" s="52"/>
      <c r="F79" s="52"/>
      <c r="G79" s="22"/>
      <c r="H79" s="2"/>
      <c r="I79" s="2"/>
      <c r="J79" s="2"/>
      <c r="K79" s="2"/>
      <c r="L79" s="2"/>
      <c r="M79" s="2"/>
      <c r="N79" s="2"/>
      <c r="O79" s="2"/>
      <c r="P79" s="2"/>
      <c r="Q79" s="2"/>
      <c r="R79" s="2"/>
      <c r="S79" s="2"/>
      <c r="T79" s="2"/>
      <c r="U79" s="2"/>
      <c r="V79" s="2"/>
      <c r="W79" s="2"/>
      <c r="X79" s="2"/>
      <c r="Y79" s="2"/>
      <c r="Z79" s="2"/>
    </row>
    <row r="80" ht="15.75" customHeight="1"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spans="1:26">
      <c r="A81" s="2"/>
      <c r="B81" s="37"/>
      <c r="C81" s="103" t="s">
        <v>397</v>
      </c>
      <c r="D81" s="9"/>
      <c r="E81" s="9"/>
      <c r="F81" s="9"/>
      <c r="G81" s="102"/>
      <c r="H81" s="2"/>
      <c r="I81" s="2"/>
      <c r="J81" s="2"/>
      <c r="K81" s="2"/>
      <c r="L81" s="2"/>
      <c r="M81" s="2"/>
      <c r="N81" s="2"/>
      <c r="O81" s="2"/>
      <c r="P81" s="2"/>
      <c r="Q81" s="2"/>
      <c r="R81" s="2"/>
      <c r="S81" s="2"/>
      <c r="T81" s="2"/>
      <c r="U81" s="2"/>
      <c r="V81" s="2"/>
      <c r="W81" s="2"/>
      <c r="X81" s="2"/>
      <c r="Y81" s="2"/>
      <c r="Z81" s="2"/>
    </row>
    <row r="82" ht="15.75" customHeight="1" spans="1:26">
      <c r="A82" s="2"/>
      <c r="B82" s="17"/>
      <c r="C82" s="23"/>
      <c r="D82" s="23"/>
      <c r="E82" s="2"/>
      <c r="F82" s="2"/>
      <c r="G82" s="16"/>
      <c r="H82" s="2"/>
      <c r="I82" s="2"/>
      <c r="J82" s="2"/>
      <c r="K82" s="2"/>
      <c r="L82" s="2"/>
      <c r="M82" s="2"/>
      <c r="N82" s="2"/>
      <c r="O82" s="2"/>
      <c r="P82" s="2"/>
      <c r="Q82" s="2"/>
      <c r="R82" s="2"/>
      <c r="S82" s="2"/>
      <c r="T82" s="2"/>
      <c r="U82" s="2"/>
      <c r="V82" s="2"/>
      <c r="W82" s="2"/>
      <c r="X82" s="2"/>
      <c r="Y82" s="2"/>
      <c r="Z82" s="2"/>
    </row>
    <row r="83" ht="21" customHeight="1" spans="1:26">
      <c r="A83" s="2"/>
      <c r="B83" s="17"/>
      <c r="C83" s="183" t="s">
        <v>209</v>
      </c>
      <c r="D83" s="9"/>
      <c r="E83" s="9"/>
      <c r="F83" s="42"/>
      <c r="G83" s="16"/>
      <c r="H83" s="2"/>
      <c r="I83" s="2"/>
      <c r="J83" s="2"/>
      <c r="K83" s="2"/>
      <c r="L83" s="2">
        <v>5</v>
      </c>
      <c r="M83" s="2">
        <v>7</v>
      </c>
      <c r="N83" s="2"/>
      <c r="O83" s="2"/>
      <c r="P83" s="2"/>
      <c r="Q83" s="2"/>
      <c r="R83" s="2"/>
      <c r="S83" s="2"/>
      <c r="T83" s="2"/>
      <c r="U83" s="2"/>
      <c r="V83" s="2"/>
      <c r="W83" s="2"/>
      <c r="X83" s="2"/>
      <c r="Y83" s="2"/>
      <c r="Z83" s="2"/>
    </row>
    <row r="84" ht="6.75" customHeight="1" spans="1:26">
      <c r="A84" s="2"/>
      <c r="B84" s="17"/>
      <c r="C84" s="23"/>
      <c r="D84" s="23"/>
      <c r="E84" s="2"/>
      <c r="F84" s="2"/>
      <c r="G84" s="16"/>
      <c r="H84" s="2"/>
      <c r="I84" s="2"/>
      <c r="J84" s="2"/>
      <c r="K84" s="2"/>
      <c r="L84" s="2"/>
      <c r="M84" s="2"/>
      <c r="N84" s="2"/>
      <c r="O84" s="2"/>
      <c r="P84" s="2"/>
      <c r="Q84" s="2"/>
      <c r="R84" s="2"/>
      <c r="S84" s="2"/>
      <c r="T84" s="2"/>
      <c r="U84" s="2"/>
      <c r="V84" s="2"/>
      <c r="W84" s="2"/>
      <c r="X84" s="2"/>
      <c r="Y84" s="2"/>
      <c r="Z84" s="2"/>
    </row>
    <row r="85" ht="15.75" customHeight="1" spans="1:26">
      <c r="A85" s="2"/>
      <c r="B85" s="27"/>
      <c r="C85" s="29" t="s">
        <v>150</v>
      </c>
      <c r="D85" s="28" t="s">
        <v>210</v>
      </c>
      <c r="E85" s="615" t="s">
        <v>156</v>
      </c>
      <c r="F85" s="29" t="s">
        <v>155</v>
      </c>
      <c r="G85" s="16"/>
      <c r="H85" s="2"/>
      <c r="I85" s="2"/>
      <c r="J85" s="2"/>
      <c r="K85" s="2"/>
      <c r="L85" s="2"/>
      <c r="M85" s="2"/>
      <c r="N85" s="2"/>
      <c r="O85" s="2"/>
      <c r="P85" s="2"/>
      <c r="Q85" s="2"/>
      <c r="R85" s="2"/>
      <c r="S85" s="2"/>
      <c r="T85" s="2"/>
      <c r="U85" s="2"/>
      <c r="V85" s="2"/>
      <c r="W85" s="2"/>
      <c r="X85" s="2"/>
      <c r="Y85" s="2"/>
      <c r="Z85" s="2"/>
    </row>
    <row r="86" ht="27" customHeight="1" spans="1:26">
      <c r="A86" s="2"/>
      <c r="B86" s="27"/>
      <c r="C86" s="30">
        <v>1</v>
      </c>
      <c r="D86" s="30">
        <v>1</v>
      </c>
      <c r="E86" s="619" t="s">
        <v>240</v>
      </c>
      <c r="F86" s="184" t="s">
        <v>392</v>
      </c>
      <c r="G86" s="16"/>
      <c r="H86" s="2"/>
      <c r="I86" s="2"/>
      <c r="J86" s="2"/>
      <c r="K86" s="2"/>
      <c r="L86" s="2"/>
      <c r="M86" s="2"/>
      <c r="N86" s="2"/>
      <c r="O86" s="2"/>
      <c r="P86" s="2"/>
      <c r="Q86" s="2"/>
      <c r="R86" s="2"/>
      <c r="S86" s="2"/>
      <c r="T86" s="2"/>
      <c r="U86" s="2"/>
      <c r="V86" s="2"/>
      <c r="W86" s="2"/>
      <c r="X86" s="2"/>
      <c r="Y86" s="2"/>
      <c r="Z86" s="2"/>
    </row>
    <row r="87" ht="21" customHeight="1" spans="1:26">
      <c r="A87" s="2"/>
      <c r="B87" s="17"/>
      <c r="C87" s="30">
        <v>3</v>
      </c>
      <c r="D87" s="30">
        <v>4</v>
      </c>
      <c r="E87" s="178" t="s">
        <v>216</v>
      </c>
      <c r="F87" s="33"/>
      <c r="G87" s="16"/>
      <c r="H87" s="2"/>
      <c r="I87" s="2"/>
      <c r="J87" s="2"/>
      <c r="K87" s="2"/>
      <c r="L87" s="2"/>
      <c r="M87" s="2"/>
      <c r="N87" s="2"/>
      <c r="O87" s="2"/>
      <c r="P87" s="2"/>
      <c r="Q87" s="2"/>
      <c r="R87" s="2"/>
      <c r="S87" s="2"/>
      <c r="T87" s="2"/>
      <c r="U87" s="2"/>
      <c r="V87" s="2"/>
      <c r="W87" s="2"/>
      <c r="X87" s="2"/>
      <c r="Y87" s="2"/>
      <c r="Z87" s="2"/>
    </row>
    <row r="88" ht="15.75" customHeight="1" spans="1:26">
      <c r="A88" s="2"/>
      <c r="B88" s="34"/>
      <c r="C88" s="52"/>
      <c r="D88" s="52"/>
      <c r="E88" s="52"/>
      <c r="F88" s="52"/>
      <c r="G88" s="22"/>
      <c r="H88" s="2"/>
      <c r="I88" s="2"/>
      <c r="J88" s="2"/>
      <c r="K88" s="2"/>
      <c r="L88" s="2"/>
      <c r="M88" s="2"/>
      <c r="N88" s="2"/>
      <c r="O88" s="2"/>
      <c r="P88" s="2"/>
      <c r="Q88" s="2"/>
      <c r="R88" s="2"/>
      <c r="S88" s="2"/>
      <c r="T88" s="2"/>
      <c r="U88" s="2"/>
      <c r="V88" s="2"/>
      <c r="W88" s="2"/>
      <c r="X88" s="2"/>
      <c r="Y88" s="2"/>
      <c r="Z88" s="2"/>
    </row>
    <row r="89" ht="15.75" customHeight="1"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spans="1:26">
      <c r="A90" s="2"/>
      <c r="B90" s="37"/>
      <c r="C90" s="103" t="s">
        <v>398</v>
      </c>
      <c r="D90" s="9"/>
      <c r="E90" s="9"/>
      <c r="F90" s="9"/>
      <c r="G90" s="102"/>
      <c r="H90" s="2"/>
      <c r="I90" s="2"/>
      <c r="J90" s="2"/>
      <c r="K90" s="2"/>
      <c r="L90" s="2"/>
      <c r="M90" s="2"/>
      <c r="N90" s="2"/>
      <c r="O90" s="2"/>
      <c r="P90" s="2"/>
      <c r="Q90" s="2"/>
      <c r="R90" s="2"/>
      <c r="S90" s="2"/>
      <c r="T90" s="2"/>
      <c r="U90" s="2"/>
      <c r="V90" s="2"/>
      <c r="W90" s="2"/>
      <c r="X90" s="2"/>
      <c r="Y90" s="2"/>
      <c r="Z90" s="2"/>
    </row>
    <row r="91" ht="15.75" customHeight="1" spans="1:26">
      <c r="A91" s="2"/>
      <c r="B91" s="17"/>
      <c r="C91" s="23"/>
      <c r="D91" s="23"/>
      <c r="E91" s="2"/>
      <c r="F91" s="2"/>
      <c r="G91" s="16"/>
      <c r="H91" s="2"/>
      <c r="I91" s="2"/>
      <c r="J91" s="2"/>
      <c r="K91" s="2"/>
      <c r="L91" s="2"/>
      <c r="M91" s="2"/>
      <c r="N91" s="2"/>
      <c r="O91" s="2"/>
      <c r="P91" s="2"/>
      <c r="Q91" s="2"/>
      <c r="R91" s="2"/>
      <c r="S91" s="2"/>
      <c r="T91" s="2"/>
      <c r="U91" s="2"/>
      <c r="V91" s="2"/>
      <c r="W91" s="2"/>
      <c r="X91" s="2"/>
      <c r="Y91" s="2"/>
      <c r="Z91" s="2"/>
    </row>
    <row r="92" ht="21" customHeight="1" spans="1:26">
      <c r="A92" s="2"/>
      <c r="B92" s="17"/>
      <c r="C92" s="183" t="s">
        <v>209</v>
      </c>
      <c r="D92" s="9"/>
      <c r="E92" s="9"/>
      <c r="F92" s="42"/>
      <c r="G92" s="16"/>
      <c r="H92" s="2"/>
      <c r="I92" s="2"/>
      <c r="J92" s="2"/>
      <c r="K92" s="2"/>
      <c r="L92" s="2">
        <v>6</v>
      </c>
      <c r="M92" s="2">
        <v>8</v>
      </c>
      <c r="N92" s="2"/>
      <c r="O92" s="2"/>
      <c r="P92" s="2"/>
      <c r="Q92" s="2"/>
      <c r="R92" s="2"/>
      <c r="S92" s="2"/>
      <c r="T92" s="2"/>
      <c r="U92" s="2"/>
      <c r="V92" s="2"/>
      <c r="W92" s="2"/>
      <c r="X92" s="2"/>
      <c r="Y92" s="2"/>
      <c r="Z92" s="2"/>
    </row>
    <row r="93" ht="6.75" customHeight="1" spans="1:26">
      <c r="A93" s="2"/>
      <c r="B93" s="17"/>
      <c r="C93" s="23"/>
      <c r="D93" s="23"/>
      <c r="E93" s="2"/>
      <c r="F93" s="2"/>
      <c r="G93" s="16"/>
      <c r="H93" s="2"/>
      <c r="I93" s="2"/>
      <c r="J93" s="2"/>
      <c r="K93" s="2"/>
      <c r="L93" s="2"/>
      <c r="M93" s="2"/>
      <c r="N93" s="2"/>
      <c r="O93" s="2"/>
      <c r="P93" s="2"/>
      <c r="Q93" s="2"/>
      <c r="R93" s="2"/>
      <c r="S93" s="2"/>
      <c r="T93" s="2"/>
      <c r="U93" s="2"/>
      <c r="V93" s="2"/>
      <c r="W93" s="2"/>
      <c r="X93" s="2"/>
      <c r="Y93" s="2"/>
      <c r="Z93" s="2"/>
    </row>
    <row r="94" ht="15.75" customHeight="1" spans="1:26">
      <c r="A94" s="2"/>
      <c r="B94" s="27"/>
      <c r="C94" s="29" t="s">
        <v>150</v>
      </c>
      <c r="D94" s="28" t="s">
        <v>210</v>
      </c>
      <c r="E94" s="615" t="s">
        <v>156</v>
      </c>
      <c r="F94" s="29" t="s">
        <v>155</v>
      </c>
      <c r="G94" s="16"/>
      <c r="H94" s="2"/>
      <c r="I94" s="2"/>
      <c r="J94" s="2"/>
      <c r="K94" s="2"/>
      <c r="L94" s="2"/>
      <c r="M94" s="2"/>
      <c r="N94" s="2"/>
      <c r="O94" s="2"/>
      <c r="P94" s="2"/>
      <c r="Q94" s="2"/>
      <c r="R94" s="2"/>
      <c r="S94" s="2"/>
      <c r="T94" s="2"/>
      <c r="U94" s="2"/>
      <c r="V94" s="2"/>
      <c r="W94" s="2"/>
      <c r="X94" s="2"/>
      <c r="Y94" s="2"/>
      <c r="Z94" s="2"/>
    </row>
    <row r="95" ht="31.5" customHeight="1" spans="1:26">
      <c r="A95" s="2"/>
      <c r="B95" s="27"/>
      <c r="C95" s="30">
        <v>1</v>
      </c>
      <c r="D95" s="30">
        <v>1</v>
      </c>
      <c r="E95" s="619" t="s">
        <v>240</v>
      </c>
      <c r="F95" s="184" t="s">
        <v>392</v>
      </c>
      <c r="G95" s="16"/>
      <c r="H95" s="2"/>
      <c r="I95" s="2"/>
      <c r="J95" s="2"/>
      <c r="K95" s="2"/>
      <c r="L95" s="2"/>
      <c r="M95" s="2"/>
      <c r="N95" s="2"/>
      <c r="O95" s="2"/>
      <c r="P95" s="2"/>
      <c r="Q95" s="2"/>
      <c r="R95" s="2"/>
      <c r="S95" s="2"/>
      <c r="T95" s="2"/>
      <c r="U95" s="2"/>
      <c r="V95" s="2"/>
      <c r="W95" s="2"/>
      <c r="X95" s="2"/>
      <c r="Y95" s="2"/>
      <c r="Z95" s="2"/>
    </row>
    <row r="96" ht="21" customHeight="1" spans="1:26">
      <c r="A96" s="2"/>
      <c r="B96" s="17"/>
      <c r="C96" s="30">
        <v>3</v>
      </c>
      <c r="D96" s="30">
        <v>4</v>
      </c>
      <c r="E96" s="178" t="s">
        <v>216</v>
      </c>
      <c r="F96" s="33"/>
      <c r="G96" s="16"/>
      <c r="H96" s="2"/>
      <c r="I96" s="2"/>
      <c r="J96" s="2"/>
      <c r="K96" s="2"/>
      <c r="L96" s="2"/>
      <c r="M96" s="2"/>
      <c r="N96" s="2"/>
      <c r="O96" s="2"/>
      <c r="P96" s="2"/>
      <c r="Q96" s="2"/>
      <c r="R96" s="2"/>
      <c r="S96" s="2"/>
      <c r="T96" s="2"/>
      <c r="U96" s="2"/>
      <c r="V96" s="2"/>
      <c r="W96" s="2"/>
      <c r="X96" s="2"/>
      <c r="Y96" s="2"/>
      <c r="Z96" s="2"/>
    </row>
    <row r="97" ht="15.75" customHeight="1" spans="1:26">
      <c r="A97" s="2"/>
      <c r="B97" s="34"/>
      <c r="C97" s="52"/>
      <c r="D97" s="52"/>
      <c r="E97" s="52"/>
      <c r="F97" s="52"/>
      <c r="G97" s="22"/>
      <c r="H97" s="2"/>
      <c r="I97" s="2"/>
      <c r="J97" s="2"/>
      <c r="K97" s="2"/>
      <c r="L97" s="2"/>
      <c r="M97" s="2"/>
      <c r="N97" s="2"/>
      <c r="O97" s="2"/>
      <c r="P97" s="2"/>
      <c r="Q97" s="2"/>
      <c r="R97" s="2"/>
      <c r="S97" s="2"/>
      <c r="T97" s="2"/>
      <c r="U97" s="2"/>
      <c r="V97" s="2"/>
      <c r="W97" s="2"/>
      <c r="X97" s="2"/>
      <c r="Y97" s="2"/>
      <c r="Z97" s="2"/>
    </row>
    <row r="98" ht="15.75" customHeight="1"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spans="1:26">
      <c r="A99" s="2"/>
      <c r="B99" s="117"/>
      <c r="H99" s="2"/>
      <c r="I99" s="2"/>
      <c r="J99" s="2"/>
      <c r="K99" s="2"/>
      <c r="L99" s="2"/>
      <c r="M99" s="2"/>
      <c r="N99" s="2"/>
      <c r="O99" s="2"/>
      <c r="P99" s="2"/>
      <c r="Q99" s="2"/>
      <c r="R99" s="2"/>
      <c r="S99" s="2"/>
      <c r="T99" s="2"/>
      <c r="U99" s="2"/>
      <c r="V99" s="2"/>
      <c r="W99" s="2"/>
      <c r="X99" s="2"/>
      <c r="Y99" s="2"/>
      <c r="Z99" s="2"/>
    </row>
    <row r="100" ht="12.75" customHeight="1" spans="1:26">
      <c r="A100" s="2"/>
      <c r="B100" s="5"/>
      <c r="C100" s="5"/>
      <c r="D100" s="5"/>
      <c r="E100" s="5"/>
      <c r="F100" s="5"/>
      <c r="G100" s="2"/>
      <c r="H100" s="2"/>
      <c r="I100" s="2"/>
      <c r="J100" s="2"/>
      <c r="K100" s="2"/>
      <c r="L100" s="2"/>
      <c r="M100" s="2"/>
      <c r="N100" s="2"/>
      <c r="O100" s="2"/>
      <c r="P100" s="2"/>
      <c r="Q100" s="2"/>
      <c r="R100" s="2"/>
      <c r="S100" s="2"/>
      <c r="T100" s="2"/>
      <c r="U100" s="2"/>
      <c r="V100" s="2"/>
      <c r="W100" s="2"/>
      <c r="X100" s="2"/>
      <c r="Y100" s="2"/>
      <c r="Z100" s="2"/>
    </row>
    <row r="101" ht="21" customHeight="1" spans="1:26">
      <c r="A101" s="2"/>
      <c r="B101" s="179" t="s">
        <v>377</v>
      </c>
      <c r="C101" s="180"/>
      <c r="D101" s="181"/>
      <c r="E101" s="181"/>
      <c r="F101" s="181"/>
      <c r="G101" s="182"/>
      <c r="H101" s="2"/>
      <c r="I101" s="2"/>
      <c r="J101" s="2"/>
      <c r="K101" s="2"/>
      <c r="L101" s="2"/>
      <c r="M101" s="2"/>
      <c r="N101" s="2"/>
      <c r="O101" s="2"/>
      <c r="P101" s="2"/>
      <c r="Q101" s="2"/>
      <c r="R101" s="2"/>
      <c r="S101" s="2"/>
      <c r="T101" s="2"/>
      <c r="U101" s="2"/>
      <c r="V101" s="2"/>
      <c r="W101" s="2"/>
      <c r="X101" s="2"/>
      <c r="Y101" s="2"/>
      <c r="Z101" s="2"/>
    </row>
    <row r="102" ht="15.75" customHeight="1"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23.25" customHeight="1" spans="1:26">
      <c r="A103" s="6"/>
      <c r="B103" s="37"/>
      <c r="C103" s="39" t="s">
        <v>399</v>
      </c>
      <c r="D103" s="39"/>
      <c r="E103" s="39"/>
      <c r="F103" s="39"/>
      <c r="G103" s="102"/>
      <c r="H103" s="2"/>
      <c r="I103" s="2"/>
      <c r="J103" s="2"/>
      <c r="K103" s="2"/>
      <c r="L103" s="2"/>
      <c r="M103" s="2"/>
      <c r="N103" s="2"/>
      <c r="O103" s="2"/>
      <c r="P103" s="2"/>
      <c r="Q103" s="2"/>
      <c r="R103" s="2"/>
      <c r="S103" s="2"/>
      <c r="T103" s="2"/>
      <c r="U103" s="2"/>
      <c r="V103" s="2"/>
      <c r="W103" s="2"/>
      <c r="X103" s="2"/>
      <c r="Y103" s="2"/>
      <c r="Z103" s="2"/>
    </row>
    <row r="104" customHeight="1" spans="1:26">
      <c r="A104" s="2"/>
      <c r="B104" s="17"/>
      <c r="C104" s="23"/>
      <c r="D104" s="23"/>
      <c r="E104" s="2"/>
      <c r="F104" s="2"/>
      <c r="G104" s="16"/>
      <c r="H104" s="2"/>
      <c r="I104" s="2"/>
      <c r="J104" s="2"/>
      <c r="K104" s="2"/>
      <c r="L104" s="2"/>
      <c r="M104" s="2"/>
      <c r="N104" s="2"/>
      <c r="O104" s="2"/>
      <c r="P104" s="2"/>
      <c r="Q104" s="2"/>
      <c r="R104" s="2"/>
      <c r="S104" s="2"/>
      <c r="T104" s="2"/>
      <c r="U104" s="2"/>
      <c r="V104" s="2"/>
      <c r="W104" s="2"/>
      <c r="X104" s="2"/>
      <c r="Y104" s="2"/>
      <c r="Z104" s="2"/>
    </row>
    <row r="105" ht="19.5" customHeight="1" spans="1:26">
      <c r="A105" s="2"/>
      <c r="B105" s="17"/>
      <c r="C105" s="183" t="s">
        <v>209</v>
      </c>
      <c r="D105" s="9"/>
      <c r="E105" s="9"/>
      <c r="F105" s="42"/>
      <c r="G105" s="16"/>
      <c r="H105" s="2"/>
      <c r="I105" s="2"/>
      <c r="J105" s="2"/>
      <c r="K105" s="2"/>
      <c r="L105" s="2">
        <v>1</v>
      </c>
      <c r="M105" s="2">
        <v>9</v>
      </c>
      <c r="N105" s="2"/>
      <c r="O105" s="2"/>
      <c r="P105" s="2"/>
      <c r="Q105" s="2"/>
      <c r="R105" s="2"/>
      <c r="S105" s="2"/>
      <c r="T105" s="2"/>
      <c r="U105" s="2"/>
      <c r="V105" s="2"/>
      <c r="W105" s="2"/>
      <c r="X105" s="2"/>
      <c r="Y105" s="2"/>
      <c r="Z105" s="2"/>
    </row>
    <row r="106" ht="6.75" customHeight="1" spans="1:26">
      <c r="A106" s="2"/>
      <c r="B106" s="17"/>
      <c r="C106" s="23"/>
      <c r="D106" s="23"/>
      <c r="E106" s="2"/>
      <c r="F106" s="2"/>
      <c r="G106" s="16"/>
      <c r="H106" s="2"/>
      <c r="I106" s="2"/>
      <c r="J106" s="2"/>
      <c r="K106" s="2"/>
      <c r="L106" s="2"/>
      <c r="M106" s="2"/>
      <c r="N106" s="2"/>
      <c r="O106" s="2"/>
      <c r="P106" s="2"/>
      <c r="Q106" s="2"/>
      <c r="R106" s="2"/>
      <c r="S106" s="2"/>
      <c r="T106" s="2"/>
      <c r="U106" s="2"/>
      <c r="V106" s="2"/>
      <c r="W106" s="2"/>
      <c r="X106" s="2"/>
      <c r="Y106" s="2"/>
      <c r="Z106" s="2"/>
    </row>
    <row r="107" ht="32.25" customHeight="1" spans="1:26">
      <c r="A107" s="2"/>
      <c r="B107" s="27"/>
      <c r="C107" s="29" t="s">
        <v>150</v>
      </c>
      <c r="D107" s="28" t="s">
        <v>210</v>
      </c>
      <c r="E107" s="615" t="s">
        <v>156</v>
      </c>
      <c r="F107" s="29" t="s">
        <v>155</v>
      </c>
      <c r="G107" s="16"/>
      <c r="H107" s="2"/>
      <c r="I107" s="2"/>
      <c r="J107" s="2"/>
      <c r="K107" s="2"/>
      <c r="L107" s="2"/>
      <c r="M107" s="2"/>
      <c r="N107" s="2"/>
      <c r="O107" s="2"/>
      <c r="P107" s="2"/>
      <c r="Q107" s="2"/>
      <c r="R107" s="2"/>
      <c r="S107" s="2"/>
      <c r="T107" s="2"/>
      <c r="U107" s="2"/>
      <c r="V107" s="2"/>
      <c r="W107" s="2"/>
      <c r="X107" s="2"/>
      <c r="Y107" s="2"/>
      <c r="Z107" s="2"/>
    </row>
    <row r="108" ht="21" customHeight="1" spans="1:26">
      <c r="A108" s="2"/>
      <c r="B108" s="27"/>
      <c r="C108" s="30"/>
      <c r="D108" s="30">
        <v>1</v>
      </c>
      <c r="E108" s="619" t="s">
        <v>240</v>
      </c>
      <c r="F108" s="177"/>
      <c r="G108" s="16"/>
      <c r="H108" s="2"/>
      <c r="I108" s="2"/>
      <c r="J108" s="2"/>
      <c r="K108" s="2"/>
      <c r="L108" s="2"/>
      <c r="M108" s="2"/>
      <c r="N108" s="2"/>
      <c r="O108" s="2"/>
      <c r="P108" s="2"/>
      <c r="Q108" s="2"/>
      <c r="R108" s="2"/>
      <c r="S108" s="2"/>
      <c r="T108" s="2"/>
      <c r="U108" s="2"/>
      <c r="V108" s="2"/>
      <c r="W108" s="2"/>
      <c r="X108" s="2"/>
      <c r="Y108" s="2"/>
      <c r="Z108" s="2"/>
    </row>
    <row r="109" ht="21" customHeight="1" spans="1:26">
      <c r="A109" s="2"/>
      <c r="B109" s="27"/>
      <c r="C109" s="30"/>
      <c r="D109" s="30">
        <v>2</v>
      </c>
      <c r="E109" s="63" t="s">
        <v>400</v>
      </c>
      <c r="F109" s="177" t="s">
        <v>401</v>
      </c>
      <c r="G109" s="16"/>
      <c r="H109" s="2"/>
      <c r="I109" s="2"/>
      <c r="J109" s="2"/>
      <c r="K109" s="2"/>
      <c r="L109" s="2"/>
      <c r="M109" s="2"/>
      <c r="N109" s="2"/>
      <c r="O109" s="2"/>
      <c r="P109" s="2"/>
      <c r="Q109" s="2"/>
      <c r="R109" s="2"/>
      <c r="S109" s="2"/>
      <c r="T109" s="2"/>
      <c r="U109" s="2"/>
      <c r="V109" s="2"/>
      <c r="W109" s="2"/>
      <c r="X109" s="2"/>
      <c r="Y109" s="2"/>
      <c r="Z109" s="2"/>
    </row>
    <row r="110" ht="21" customHeight="1" spans="1:26">
      <c r="A110" s="2"/>
      <c r="B110" s="27"/>
      <c r="C110" s="30"/>
      <c r="D110" s="30">
        <v>3</v>
      </c>
      <c r="E110" s="619" t="s">
        <v>402</v>
      </c>
      <c r="F110" s="177" t="s">
        <v>401</v>
      </c>
      <c r="G110" s="16"/>
      <c r="H110" s="2"/>
      <c r="I110" s="2"/>
      <c r="J110" s="2"/>
      <c r="K110" s="2"/>
      <c r="L110" s="2"/>
      <c r="M110" s="2"/>
      <c r="N110" s="2"/>
      <c r="O110" s="2"/>
      <c r="P110" s="2"/>
      <c r="Q110" s="2"/>
      <c r="R110" s="2"/>
      <c r="S110" s="2"/>
      <c r="T110" s="2"/>
      <c r="U110" s="2"/>
      <c r="V110" s="2"/>
      <c r="W110" s="2"/>
      <c r="X110" s="2"/>
      <c r="Y110" s="2"/>
      <c r="Z110" s="2"/>
    </row>
    <row r="111" ht="21" customHeight="1" spans="1:26">
      <c r="A111" s="2"/>
      <c r="B111" s="17"/>
      <c r="C111" s="30"/>
      <c r="D111" s="30">
        <v>4</v>
      </c>
      <c r="E111" s="178" t="s">
        <v>403</v>
      </c>
      <c r="F111" s="177" t="s">
        <v>401</v>
      </c>
      <c r="G111" s="16"/>
      <c r="H111" s="2"/>
      <c r="I111" s="2"/>
      <c r="J111" s="2"/>
      <c r="K111" s="2"/>
      <c r="L111" s="2"/>
      <c r="M111" s="2"/>
      <c r="N111" s="2"/>
      <c r="O111" s="2"/>
      <c r="P111" s="2"/>
      <c r="Q111" s="2"/>
      <c r="R111" s="2"/>
      <c r="S111" s="2"/>
      <c r="T111" s="2"/>
      <c r="U111" s="2"/>
      <c r="V111" s="2"/>
      <c r="W111" s="2"/>
      <c r="X111" s="2"/>
      <c r="Y111" s="2"/>
      <c r="Z111" s="2"/>
    </row>
    <row r="112" ht="15.75" customHeight="1" spans="1:26">
      <c r="A112" s="2"/>
      <c r="B112" s="34"/>
      <c r="C112" s="52"/>
      <c r="D112" s="52"/>
      <c r="E112" s="52"/>
      <c r="F112" s="52"/>
      <c r="G112" s="22"/>
      <c r="H112" s="2"/>
      <c r="I112" s="2"/>
      <c r="J112" s="2"/>
      <c r="K112" s="2"/>
      <c r="L112" s="2"/>
      <c r="M112" s="2"/>
      <c r="N112" s="2"/>
      <c r="O112" s="2"/>
      <c r="P112" s="2"/>
      <c r="Q112" s="2"/>
      <c r="R112" s="2"/>
      <c r="S112" s="2"/>
      <c r="T112" s="2"/>
      <c r="U112" s="2"/>
      <c r="V112" s="2"/>
      <c r="W112" s="2"/>
      <c r="X112" s="2"/>
      <c r="Y112" s="2"/>
      <c r="Z112" s="2"/>
    </row>
    <row r="113" ht="15.75" customHeight="1"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spans="1:26">
      <c r="A114" s="2"/>
      <c r="B114" s="37"/>
      <c r="C114" s="39" t="s">
        <v>404</v>
      </c>
      <c r="D114" s="39"/>
      <c r="E114" s="39"/>
      <c r="F114" s="39"/>
      <c r="G114" s="102"/>
      <c r="H114" s="2"/>
      <c r="I114" s="2"/>
      <c r="J114" s="2"/>
      <c r="K114" s="2"/>
      <c r="L114" s="2"/>
      <c r="M114" s="2"/>
      <c r="N114" s="2"/>
      <c r="O114" s="2"/>
      <c r="P114" s="2"/>
      <c r="Q114" s="2"/>
      <c r="R114" s="2"/>
      <c r="S114" s="2"/>
      <c r="T114" s="2"/>
      <c r="U114" s="2"/>
      <c r="V114" s="2"/>
      <c r="W114" s="2"/>
      <c r="X114" s="2"/>
      <c r="Y114" s="2"/>
      <c r="Z114" s="2"/>
    </row>
    <row r="115" ht="15.75" customHeight="1" spans="1:26">
      <c r="A115" s="2"/>
      <c r="B115" s="17"/>
      <c r="C115" s="23"/>
      <c r="D115" s="23"/>
      <c r="E115" s="2"/>
      <c r="F115" s="2"/>
      <c r="G115" s="16"/>
      <c r="H115" s="2"/>
      <c r="I115" s="2"/>
      <c r="J115" s="2"/>
      <c r="K115" s="2"/>
      <c r="L115" s="2"/>
      <c r="M115" s="2"/>
      <c r="N115" s="2"/>
      <c r="O115" s="2"/>
      <c r="P115" s="2"/>
      <c r="Q115" s="2"/>
      <c r="R115" s="2"/>
      <c r="S115" s="2"/>
      <c r="T115" s="2"/>
      <c r="U115" s="2"/>
      <c r="V115" s="2"/>
      <c r="W115" s="2"/>
      <c r="X115" s="2"/>
      <c r="Y115" s="2"/>
      <c r="Z115" s="2"/>
    </row>
    <row r="116" ht="22.5" customHeight="1" spans="1:26">
      <c r="A116" s="2"/>
      <c r="B116" s="17"/>
      <c r="C116" s="183" t="s">
        <v>209</v>
      </c>
      <c r="D116" s="9"/>
      <c r="E116" s="9"/>
      <c r="F116" s="42"/>
      <c r="G116" s="16"/>
      <c r="H116" s="2"/>
      <c r="I116" s="2"/>
      <c r="J116" s="2"/>
      <c r="K116" s="2"/>
      <c r="L116" s="2">
        <v>2</v>
      </c>
      <c r="M116" s="2">
        <v>10</v>
      </c>
      <c r="N116" s="2"/>
      <c r="O116" s="2"/>
      <c r="P116" s="2"/>
      <c r="Q116" s="2"/>
      <c r="R116" s="2"/>
      <c r="S116" s="2"/>
      <c r="T116" s="2"/>
      <c r="U116" s="2"/>
      <c r="V116" s="2"/>
      <c r="W116" s="2"/>
      <c r="X116" s="2"/>
      <c r="Y116" s="2"/>
      <c r="Z116" s="2"/>
    </row>
    <row r="117" ht="6.75" customHeight="1" spans="1:26">
      <c r="A117" s="2"/>
      <c r="B117" s="17"/>
      <c r="C117" s="23"/>
      <c r="D117" s="23"/>
      <c r="E117" s="2"/>
      <c r="F117" s="2"/>
      <c r="G117" s="16"/>
      <c r="H117" s="2"/>
      <c r="I117" s="2"/>
      <c r="J117" s="2"/>
      <c r="K117" s="2"/>
      <c r="L117" s="2"/>
      <c r="M117" s="2"/>
      <c r="N117" s="2"/>
      <c r="O117" s="2"/>
      <c r="P117" s="2"/>
      <c r="Q117" s="2"/>
      <c r="R117" s="2"/>
      <c r="S117" s="2"/>
      <c r="T117" s="2"/>
      <c r="U117" s="2"/>
      <c r="V117" s="2"/>
      <c r="W117" s="2"/>
      <c r="X117" s="2"/>
      <c r="Y117" s="2"/>
      <c r="Z117" s="2"/>
    </row>
    <row r="118" ht="15.75" customHeight="1" spans="1:26">
      <c r="A118" s="2"/>
      <c r="B118" s="27"/>
      <c r="C118" s="29" t="s">
        <v>150</v>
      </c>
      <c r="D118" s="28" t="s">
        <v>210</v>
      </c>
      <c r="E118" s="615" t="s">
        <v>156</v>
      </c>
      <c r="F118" s="29" t="s">
        <v>155</v>
      </c>
      <c r="G118" s="16"/>
      <c r="H118" s="2"/>
      <c r="I118" s="2"/>
      <c r="J118" s="2"/>
      <c r="K118" s="2"/>
      <c r="L118" s="2"/>
      <c r="M118" s="2"/>
      <c r="N118" s="2"/>
      <c r="O118" s="2"/>
      <c r="P118" s="2"/>
      <c r="Q118" s="2"/>
      <c r="R118" s="2"/>
      <c r="S118" s="2"/>
      <c r="T118" s="2"/>
      <c r="U118" s="2"/>
      <c r="V118" s="2"/>
      <c r="W118" s="2"/>
      <c r="X118" s="2"/>
      <c r="Y118" s="2"/>
      <c r="Z118" s="2"/>
    </row>
    <row r="119" ht="21" customHeight="1" spans="1:26">
      <c r="A119" s="2"/>
      <c r="B119" s="27"/>
      <c r="C119" s="30"/>
      <c r="D119" s="30">
        <v>1</v>
      </c>
      <c r="E119" s="619" t="s">
        <v>240</v>
      </c>
      <c r="F119" s="177"/>
      <c r="G119" s="16"/>
      <c r="H119" s="2"/>
      <c r="I119" s="2"/>
      <c r="J119" s="2"/>
      <c r="K119" s="2"/>
      <c r="L119" s="2"/>
      <c r="M119" s="2"/>
      <c r="N119" s="2"/>
      <c r="O119" s="2"/>
      <c r="P119" s="2"/>
      <c r="Q119" s="2"/>
      <c r="R119" s="2"/>
      <c r="S119" s="2"/>
      <c r="T119" s="2"/>
      <c r="U119" s="2"/>
      <c r="V119" s="2"/>
      <c r="W119" s="2"/>
      <c r="X119" s="2"/>
      <c r="Y119" s="2"/>
      <c r="Z119" s="2"/>
    </row>
    <row r="120" ht="21" customHeight="1" spans="1:26">
      <c r="A120" s="2"/>
      <c r="B120" s="17"/>
      <c r="C120" s="30"/>
      <c r="D120" s="30">
        <v>4</v>
      </c>
      <c r="E120" s="178" t="s">
        <v>216</v>
      </c>
      <c r="F120" s="177" t="s">
        <v>401</v>
      </c>
      <c r="G120" s="16"/>
      <c r="H120" s="2"/>
      <c r="I120" s="2"/>
      <c r="J120" s="2"/>
      <c r="K120" s="2"/>
      <c r="L120" s="2"/>
      <c r="M120" s="2"/>
      <c r="N120" s="2"/>
      <c r="O120" s="2"/>
      <c r="P120" s="2"/>
      <c r="Q120" s="2"/>
      <c r="R120" s="2"/>
      <c r="S120" s="2"/>
      <c r="T120" s="2"/>
      <c r="U120" s="2"/>
      <c r="V120" s="2"/>
      <c r="W120" s="2"/>
      <c r="X120" s="2"/>
      <c r="Y120" s="2"/>
      <c r="Z120" s="2"/>
    </row>
    <row r="121" ht="16.5" customHeight="1" spans="1:26">
      <c r="A121" s="2"/>
      <c r="B121" s="34"/>
      <c r="C121" s="52"/>
      <c r="D121" s="52"/>
      <c r="E121" s="52"/>
      <c r="F121" s="52"/>
      <c r="G121" s="22"/>
      <c r="H121" s="2"/>
      <c r="I121" s="2"/>
      <c r="J121" s="2"/>
      <c r="K121" s="2"/>
      <c r="L121" s="2"/>
      <c r="M121" s="2"/>
      <c r="N121" s="2"/>
      <c r="O121" s="2"/>
      <c r="P121" s="2"/>
      <c r="Q121" s="2"/>
      <c r="R121" s="2"/>
      <c r="S121" s="2"/>
      <c r="T121" s="2"/>
      <c r="U121" s="2"/>
      <c r="V121" s="2"/>
      <c r="W121" s="2"/>
      <c r="X121" s="2"/>
      <c r="Y121" s="2"/>
      <c r="Z121" s="2"/>
    </row>
    <row r="122" ht="15.75" customHeight="1"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spans="1:26">
      <c r="A124" s="2"/>
      <c r="B124" s="37"/>
      <c r="C124" s="103" t="s">
        <v>405</v>
      </c>
      <c r="D124" s="9"/>
      <c r="E124" s="9"/>
      <c r="F124" s="9"/>
      <c r="G124" s="102"/>
      <c r="H124" s="2"/>
      <c r="I124" s="2"/>
      <c r="J124" s="2"/>
      <c r="K124" s="2"/>
      <c r="L124" s="2"/>
      <c r="M124" s="2"/>
      <c r="N124" s="2"/>
      <c r="O124" s="2"/>
      <c r="P124" s="2"/>
      <c r="Q124" s="2"/>
      <c r="R124" s="2"/>
      <c r="S124" s="2"/>
      <c r="T124" s="2"/>
      <c r="U124" s="2"/>
      <c r="V124" s="2"/>
      <c r="W124" s="2"/>
      <c r="X124" s="2"/>
      <c r="Y124" s="2"/>
      <c r="Z124" s="2"/>
    </row>
    <row r="125" ht="15.75" customHeight="1" spans="1:26">
      <c r="A125" s="2"/>
      <c r="B125" s="17"/>
      <c r="C125" s="23"/>
      <c r="D125" s="23"/>
      <c r="E125" s="2"/>
      <c r="F125" s="2"/>
      <c r="G125" s="16"/>
      <c r="H125" s="2"/>
      <c r="I125" s="2"/>
      <c r="J125" s="2"/>
      <c r="K125" s="2"/>
      <c r="L125" s="2"/>
      <c r="M125" s="2"/>
      <c r="N125" s="2"/>
      <c r="O125" s="2"/>
      <c r="P125" s="2"/>
      <c r="Q125" s="2"/>
      <c r="R125" s="2"/>
      <c r="S125" s="2"/>
      <c r="T125" s="2"/>
      <c r="U125" s="2"/>
      <c r="V125" s="2"/>
      <c r="W125" s="2"/>
      <c r="X125" s="2"/>
      <c r="Y125" s="2"/>
      <c r="Z125" s="2"/>
    </row>
    <row r="126" ht="21" customHeight="1" spans="1:26">
      <c r="A126" s="2"/>
      <c r="B126" s="17"/>
      <c r="C126" s="183" t="s">
        <v>209</v>
      </c>
      <c r="D126" s="9"/>
      <c r="E126" s="9"/>
      <c r="F126" s="42"/>
      <c r="G126" s="16"/>
      <c r="H126" s="2"/>
      <c r="I126" s="2"/>
      <c r="J126" s="2"/>
      <c r="K126" s="2"/>
      <c r="L126" s="2">
        <v>3</v>
      </c>
      <c r="M126" s="2">
        <v>11</v>
      </c>
      <c r="N126" s="2"/>
      <c r="O126" s="2"/>
      <c r="P126" s="2"/>
      <c r="Q126" s="2"/>
      <c r="R126" s="2"/>
      <c r="S126" s="2"/>
      <c r="T126" s="2"/>
      <c r="U126" s="2"/>
      <c r="V126" s="2"/>
      <c r="W126" s="2"/>
      <c r="X126" s="2"/>
      <c r="Y126" s="2"/>
      <c r="Z126" s="2"/>
    </row>
    <row r="127" ht="6.75" customHeight="1" spans="1:26">
      <c r="A127" s="2"/>
      <c r="B127" s="17"/>
      <c r="C127" s="23"/>
      <c r="D127" s="23"/>
      <c r="E127" s="2"/>
      <c r="F127" s="2"/>
      <c r="G127" s="16"/>
      <c r="H127" s="2"/>
      <c r="I127" s="2"/>
      <c r="J127" s="2"/>
      <c r="K127" s="2"/>
      <c r="L127" s="2"/>
      <c r="M127" s="2"/>
      <c r="N127" s="2"/>
      <c r="O127" s="2"/>
      <c r="P127" s="2"/>
      <c r="Q127" s="2"/>
      <c r="R127" s="2"/>
      <c r="S127" s="2"/>
      <c r="T127" s="2"/>
      <c r="U127" s="2"/>
      <c r="V127" s="2"/>
      <c r="W127" s="2"/>
      <c r="X127" s="2"/>
      <c r="Y127" s="2"/>
      <c r="Z127" s="2"/>
    </row>
    <row r="128" ht="15.75" customHeight="1" spans="1:26">
      <c r="A128" s="2"/>
      <c r="B128" s="27"/>
      <c r="C128" s="29" t="s">
        <v>150</v>
      </c>
      <c r="D128" s="28" t="s">
        <v>210</v>
      </c>
      <c r="E128" s="615" t="s">
        <v>156</v>
      </c>
      <c r="F128" s="29" t="s">
        <v>155</v>
      </c>
      <c r="G128" s="16"/>
      <c r="H128" s="2"/>
      <c r="I128" s="2"/>
      <c r="J128" s="2"/>
      <c r="K128" s="2"/>
      <c r="L128" s="2"/>
      <c r="M128" s="2"/>
      <c r="N128" s="2"/>
      <c r="O128" s="2"/>
      <c r="P128" s="2"/>
      <c r="Q128" s="2"/>
      <c r="R128" s="2"/>
      <c r="S128" s="2"/>
      <c r="T128" s="2"/>
      <c r="U128" s="2"/>
      <c r="V128" s="2"/>
      <c r="W128" s="2"/>
      <c r="X128" s="2"/>
      <c r="Y128" s="2"/>
      <c r="Z128" s="2"/>
    </row>
    <row r="129" ht="21" customHeight="1" spans="1:26">
      <c r="A129" s="2"/>
      <c r="B129" s="27"/>
      <c r="C129" s="30">
        <v>1</v>
      </c>
      <c r="D129" s="30">
        <v>1</v>
      </c>
      <c r="E129" s="619" t="s">
        <v>240</v>
      </c>
      <c r="F129" s="177"/>
      <c r="G129" s="16"/>
      <c r="H129" s="2"/>
      <c r="I129" s="2"/>
      <c r="J129" s="2"/>
      <c r="K129" s="2"/>
      <c r="L129" s="2"/>
      <c r="M129" s="2"/>
      <c r="N129" s="2"/>
      <c r="O129" s="2"/>
      <c r="P129" s="2"/>
      <c r="Q129" s="2"/>
      <c r="R129" s="2"/>
      <c r="S129" s="2"/>
      <c r="T129" s="2"/>
      <c r="U129" s="2"/>
      <c r="V129" s="2"/>
      <c r="W129" s="2"/>
      <c r="X129" s="2"/>
      <c r="Y129" s="2"/>
      <c r="Z129" s="2"/>
    </row>
    <row r="130" ht="21" customHeight="1" spans="1:26">
      <c r="A130" s="2"/>
      <c r="B130" s="17"/>
      <c r="C130" s="30">
        <v>3</v>
      </c>
      <c r="D130" s="30">
        <v>4</v>
      </c>
      <c r="E130" s="178" t="s">
        <v>216</v>
      </c>
      <c r="F130" s="177" t="s">
        <v>401</v>
      </c>
      <c r="G130" s="16"/>
      <c r="H130" s="2"/>
      <c r="I130" s="2"/>
      <c r="J130" s="2"/>
      <c r="K130" s="2"/>
      <c r="L130" s="2"/>
      <c r="M130" s="2"/>
      <c r="N130" s="2"/>
      <c r="O130" s="2"/>
      <c r="P130" s="2"/>
      <c r="Q130" s="2"/>
      <c r="R130" s="2"/>
      <c r="S130" s="2"/>
      <c r="T130" s="2"/>
      <c r="U130" s="2"/>
      <c r="V130" s="2"/>
      <c r="W130" s="2"/>
      <c r="X130" s="2"/>
      <c r="Y130" s="2"/>
      <c r="Z130" s="2"/>
    </row>
    <row r="131" ht="15.75" customHeight="1" spans="1:26">
      <c r="A131" s="2"/>
      <c r="B131" s="34"/>
      <c r="C131" s="52"/>
      <c r="D131" s="52"/>
      <c r="E131" s="52"/>
      <c r="F131" s="52"/>
      <c r="G131" s="22"/>
      <c r="H131" s="2"/>
      <c r="I131" s="2"/>
      <c r="J131" s="2"/>
      <c r="K131" s="2"/>
      <c r="L131" s="2"/>
      <c r="M131" s="2"/>
      <c r="N131" s="2"/>
      <c r="O131" s="2"/>
      <c r="P131" s="2"/>
      <c r="Q131" s="2"/>
      <c r="R131" s="2"/>
      <c r="S131" s="2"/>
      <c r="T131" s="2"/>
      <c r="U131" s="2"/>
      <c r="V131" s="2"/>
      <c r="W131" s="2"/>
      <c r="X131" s="2"/>
      <c r="Y131" s="2"/>
      <c r="Z131" s="2"/>
    </row>
    <row r="132" ht="15.75" customHeight="1"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spans="1:26">
      <c r="A134" s="2"/>
      <c r="B134" s="37"/>
      <c r="C134" s="103" t="s">
        <v>406</v>
      </c>
      <c r="D134" s="9"/>
      <c r="E134" s="9"/>
      <c r="F134" s="9"/>
      <c r="G134" s="102"/>
      <c r="H134" s="2"/>
      <c r="I134" s="2"/>
      <c r="J134" s="2"/>
      <c r="K134" s="2"/>
      <c r="L134" s="2"/>
      <c r="M134" s="2"/>
      <c r="N134" s="2"/>
      <c r="O134" s="2"/>
      <c r="P134" s="2"/>
      <c r="Q134" s="2"/>
      <c r="R134" s="2"/>
      <c r="S134" s="2"/>
      <c r="T134" s="2"/>
      <c r="U134" s="2"/>
      <c r="V134" s="2"/>
      <c r="W134" s="2"/>
      <c r="X134" s="2"/>
      <c r="Y134" s="2"/>
      <c r="Z134" s="2"/>
    </row>
    <row r="135" ht="6.75" customHeight="1" spans="1:26">
      <c r="A135" s="2"/>
      <c r="B135" s="17"/>
      <c r="C135" s="23"/>
      <c r="D135" s="23"/>
      <c r="E135" s="2"/>
      <c r="F135" s="2"/>
      <c r="G135" s="16"/>
      <c r="H135" s="2"/>
      <c r="I135" s="2"/>
      <c r="J135" s="2"/>
      <c r="K135" s="2"/>
      <c r="L135" s="2"/>
      <c r="M135" s="2"/>
      <c r="N135" s="2"/>
      <c r="O135" s="2"/>
      <c r="P135" s="2"/>
      <c r="Q135" s="2"/>
      <c r="R135" s="2"/>
      <c r="S135" s="2"/>
      <c r="T135" s="2"/>
      <c r="U135" s="2"/>
      <c r="V135" s="2"/>
      <c r="W135" s="2"/>
      <c r="X135" s="2"/>
      <c r="Y135" s="2"/>
      <c r="Z135" s="2"/>
    </row>
    <row r="136" ht="21" customHeight="1" spans="1:26">
      <c r="A136" s="2"/>
      <c r="B136" s="17"/>
      <c r="C136" s="183" t="s">
        <v>209</v>
      </c>
      <c r="D136" s="9"/>
      <c r="E136" s="9"/>
      <c r="F136" s="42"/>
      <c r="G136" s="16"/>
      <c r="H136" s="2"/>
      <c r="I136" s="2"/>
      <c r="J136" s="2"/>
      <c r="K136" s="2"/>
      <c r="L136" s="2">
        <v>4</v>
      </c>
      <c r="M136" s="2">
        <v>12</v>
      </c>
      <c r="N136" s="2"/>
      <c r="O136" s="2"/>
      <c r="P136" s="2"/>
      <c r="Q136" s="2"/>
      <c r="R136" s="2"/>
      <c r="S136" s="2"/>
      <c r="T136" s="2"/>
      <c r="U136" s="2"/>
      <c r="V136" s="2"/>
      <c r="W136" s="2"/>
      <c r="X136" s="2"/>
      <c r="Y136" s="2"/>
      <c r="Z136" s="2"/>
    </row>
    <row r="137" ht="15.75" customHeight="1" spans="1:26">
      <c r="A137" s="2"/>
      <c r="B137" s="17"/>
      <c r="C137" s="23"/>
      <c r="D137" s="23"/>
      <c r="E137" s="2"/>
      <c r="F137" s="2"/>
      <c r="G137" s="16"/>
      <c r="H137" s="2"/>
      <c r="I137" s="2"/>
      <c r="J137" s="2"/>
      <c r="K137" s="2"/>
      <c r="L137" s="2"/>
      <c r="M137" s="2"/>
      <c r="N137" s="2"/>
      <c r="O137" s="2"/>
      <c r="P137" s="2"/>
      <c r="Q137" s="2"/>
      <c r="R137" s="2"/>
      <c r="S137" s="2"/>
      <c r="T137" s="2"/>
      <c r="U137" s="2"/>
      <c r="V137" s="2"/>
      <c r="W137" s="2"/>
      <c r="X137" s="2"/>
      <c r="Y137" s="2"/>
      <c r="Z137" s="2"/>
    </row>
    <row r="138" ht="15.75" customHeight="1" spans="1:26">
      <c r="A138" s="2"/>
      <c r="B138" s="27"/>
      <c r="C138" s="29" t="s">
        <v>150</v>
      </c>
      <c r="D138" s="28" t="s">
        <v>210</v>
      </c>
      <c r="E138" s="615" t="s">
        <v>156</v>
      </c>
      <c r="F138" s="29" t="s">
        <v>155</v>
      </c>
      <c r="G138" s="16"/>
      <c r="H138" s="2"/>
      <c r="I138" s="2"/>
      <c r="J138" s="2"/>
      <c r="K138" s="2"/>
      <c r="L138" s="2"/>
      <c r="M138" s="2"/>
      <c r="N138" s="2"/>
      <c r="O138" s="2"/>
      <c r="P138" s="2"/>
      <c r="Q138" s="2"/>
      <c r="R138" s="2"/>
      <c r="S138" s="2"/>
      <c r="T138" s="2"/>
      <c r="U138" s="2"/>
      <c r="V138" s="2"/>
      <c r="W138" s="2"/>
      <c r="X138" s="2"/>
      <c r="Y138" s="2"/>
      <c r="Z138" s="2"/>
    </row>
    <row r="139" ht="21" customHeight="1" spans="1:26">
      <c r="A139" s="2"/>
      <c r="B139" s="27"/>
      <c r="C139" s="30">
        <v>1</v>
      </c>
      <c r="D139" s="30">
        <v>1</v>
      </c>
      <c r="E139" s="619" t="s">
        <v>240</v>
      </c>
      <c r="F139" s="177"/>
      <c r="G139" s="16"/>
      <c r="H139" s="2"/>
      <c r="I139" s="2"/>
      <c r="J139" s="2"/>
      <c r="K139" s="2"/>
      <c r="L139" s="2"/>
      <c r="M139" s="2"/>
      <c r="N139" s="2"/>
      <c r="O139" s="2"/>
      <c r="P139" s="2"/>
      <c r="Q139" s="2"/>
      <c r="R139" s="2"/>
      <c r="S139" s="2"/>
      <c r="T139" s="2"/>
      <c r="U139" s="2"/>
      <c r="V139" s="2"/>
      <c r="W139" s="2"/>
      <c r="X139" s="2"/>
      <c r="Y139" s="2"/>
      <c r="Z139" s="2"/>
    </row>
    <row r="140" ht="21" customHeight="1" spans="1:26">
      <c r="A140" s="2"/>
      <c r="B140" s="27"/>
      <c r="C140" s="30">
        <v>2</v>
      </c>
      <c r="D140" s="30">
        <v>4</v>
      </c>
      <c r="E140" s="619" t="s">
        <v>396</v>
      </c>
      <c r="F140" s="177" t="s">
        <v>401</v>
      </c>
      <c r="G140" s="16"/>
      <c r="H140" s="2"/>
      <c r="I140" s="2"/>
      <c r="J140" s="2"/>
      <c r="K140" s="2"/>
      <c r="L140" s="2"/>
      <c r="M140" s="2"/>
      <c r="N140" s="2"/>
      <c r="O140" s="2"/>
      <c r="P140" s="2"/>
      <c r="Q140" s="2"/>
      <c r="R140" s="2"/>
      <c r="S140" s="2"/>
      <c r="T140" s="2"/>
      <c r="U140" s="2"/>
      <c r="V140" s="2"/>
      <c r="W140" s="2"/>
      <c r="X140" s="2"/>
      <c r="Y140" s="2"/>
      <c r="Z140" s="2"/>
    </row>
    <row r="141" ht="15.75" customHeight="1" spans="1:26">
      <c r="A141" s="2"/>
      <c r="B141" s="34"/>
      <c r="C141" s="52"/>
      <c r="D141" s="52"/>
      <c r="E141" s="52"/>
      <c r="F141" s="52"/>
      <c r="G141" s="22"/>
      <c r="H141" s="2"/>
      <c r="I141" s="2"/>
      <c r="J141" s="2"/>
      <c r="K141" s="2"/>
      <c r="L141" s="2"/>
      <c r="M141" s="2"/>
      <c r="N141" s="2"/>
      <c r="O141" s="2"/>
      <c r="P141" s="2"/>
      <c r="Q141" s="2"/>
      <c r="R141" s="2"/>
      <c r="S141" s="2"/>
      <c r="T141" s="2"/>
      <c r="U141" s="2"/>
      <c r="V141" s="2"/>
      <c r="W141" s="2"/>
      <c r="X141" s="2"/>
      <c r="Y141" s="2"/>
      <c r="Z141" s="2"/>
    </row>
    <row r="142" ht="15.75" customHeight="1"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spans="1:26">
      <c r="A143" s="2"/>
      <c r="B143" s="117"/>
      <c r="H143" s="2"/>
      <c r="I143" s="2"/>
      <c r="J143" s="2"/>
      <c r="K143" s="2"/>
      <c r="L143" s="2"/>
      <c r="M143" s="2"/>
      <c r="N143" s="2"/>
      <c r="O143" s="2"/>
      <c r="P143" s="2"/>
      <c r="Q143" s="2"/>
      <c r="R143" s="2"/>
      <c r="S143" s="2"/>
      <c r="T143" s="2"/>
      <c r="U143" s="2"/>
      <c r="V143" s="2"/>
      <c r="W143" s="2"/>
      <c r="X143" s="2"/>
      <c r="Y143" s="2"/>
      <c r="Z143" s="2"/>
    </row>
    <row r="144" ht="15.75" customHeight="1"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spans="1:26">
      <c r="A166" s="2"/>
      <c r="B166" s="117"/>
      <c r="H166" s="2"/>
      <c r="I166" s="2"/>
      <c r="J166" s="2"/>
      <c r="K166" s="2"/>
      <c r="L166" s="2"/>
      <c r="M166" s="2"/>
      <c r="N166" s="2"/>
      <c r="O166" s="2"/>
      <c r="P166" s="2"/>
      <c r="Q166" s="2"/>
      <c r="R166" s="2"/>
      <c r="S166" s="2"/>
      <c r="T166" s="2"/>
      <c r="U166" s="2"/>
      <c r="V166" s="2"/>
      <c r="W166" s="2"/>
      <c r="X166" s="2"/>
      <c r="Y166" s="2"/>
      <c r="Z166" s="2"/>
    </row>
    <row r="167" ht="15.75" customHeight="1"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row r="889" ht="14"/>
    <row r="890" ht="14"/>
    <row r="891" ht="14"/>
    <row r="892" ht="14"/>
    <row r="893" ht="14"/>
    <row r="894" ht="14"/>
    <row r="895" ht="14"/>
    <row r="896" ht="14"/>
    <row r="897" ht="14"/>
    <row r="898" ht="14"/>
    <row r="899" ht="14"/>
    <row r="900" ht="14"/>
    <row r="901" ht="14"/>
    <row r="902" ht="14"/>
    <row r="903" ht="14"/>
    <row r="904" ht="14"/>
    <row r="905" ht="14"/>
    <row r="906" ht="14"/>
    <row r="907" ht="14"/>
    <row r="908" ht="14"/>
    <row r="909" ht="14"/>
    <row r="910" ht="14"/>
    <row r="911" ht="14"/>
    <row r="912" ht="14"/>
    <row r="913" ht="14"/>
    <row r="914" ht="14"/>
    <row r="915" ht="14"/>
    <row r="916" ht="14"/>
    <row r="917" ht="14"/>
    <row r="918" ht="14"/>
    <row r="919" ht="14"/>
    <row r="920" ht="14"/>
    <row r="921" ht="14"/>
    <row r="922" ht="14"/>
    <row r="923" ht="14"/>
    <row r="924" ht="14"/>
    <row r="925" ht="14"/>
    <row r="926" ht="14"/>
    <row r="927" ht="14"/>
    <row r="928" ht="14"/>
    <row r="929" ht="14"/>
    <row r="930" ht="14"/>
    <row r="931" ht="14"/>
    <row r="932" ht="14"/>
    <row r="933" ht="14"/>
    <row r="934" ht="14"/>
    <row r="935" ht="14"/>
    <row r="936" ht="14"/>
    <row r="937" ht="14"/>
    <row r="938" ht="14"/>
    <row r="939" ht="14"/>
    <row r="940" ht="14"/>
    <row r="941" ht="14"/>
    <row r="942" ht="14"/>
    <row r="943" ht="14"/>
    <row r="944" ht="14"/>
    <row r="945" ht="14"/>
    <row r="946" ht="14"/>
    <row r="947" ht="14"/>
    <row r="948" ht="14"/>
    <row r="949" ht="14"/>
    <row r="950" ht="14"/>
    <row r="951" ht="14"/>
    <row r="952" ht="14"/>
    <row r="953" ht="14"/>
    <row r="954" ht="14"/>
    <row r="955" ht="14"/>
    <row r="956" ht="14"/>
    <row r="957" ht="14"/>
    <row r="958" ht="14"/>
    <row r="959" ht="14"/>
    <row r="960" ht="14"/>
    <row r="961" ht="14"/>
    <row r="962" ht="14"/>
    <row r="963" ht="14"/>
    <row r="964" ht="14"/>
    <row r="965" ht="14"/>
    <row r="966" ht="14"/>
    <row r="967" ht="14"/>
    <row r="968" ht="14"/>
    <row r="969" ht="14"/>
    <row r="970" ht="14"/>
    <row r="971" ht="14"/>
    <row r="972" ht="14"/>
    <row r="973" ht="14"/>
    <row r="974" ht="14"/>
    <row r="975" ht="14"/>
    <row r="976" ht="14"/>
    <row r="977" ht="14"/>
    <row r="978" ht="14"/>
    <row r="979" ht="14"/>
    <row r="980" ht="14"/>
    <row r="981" ht="14"/>
    <row r="982" ht="14"/>
    <row r="983" ht="14"/>
    <row r="984" ht="14"/>
    <row r="985" ht="14"/>
    <row r="986" ht="14"/>
    <row r="987" ht="14"/>
    <row r="988" ht="14"/>
    <row r="989" ht="14"/>
    <row r="990" ht="14"/>
    <row r="991" ht="14"/>
    <row r="992" ht="14"/>
    <row r="993" ht="14"/>
    <row r="994" ht="14"/>
    <row r="995" ht="14"/>
    <row r="996" ht="14"/>
    <row r="997" ht="14"/>
    <row r="998" ht="14"/>
    <row r="999" ht="14"/>
    <row r="1000" ht="14"/>
  </sheetData>
  <mergeCells count="34">
    <mergeCell ref="B2:D2"/>
    <mergeCell ref="B7:F7"/>
    <mergeCell ref="B8:F8"/>
    <mergeCell ref="B9:G9"/>
    <mergeCell ref="B11:G11"/>
    <mergeCell ref="B39:G39"/>
    <mergeCell ref="C43:F43"/>
    <mergeCell ref="C45:F45"/>
    <mergeCell ref="C52:F52"/>
    <mergeCell ref="C54:F54"/>
    <mergeCell ref="C61:F61"/>
    <mergeCell ref="C63:F63"/>
    <mergeCell ref="B70:G70"/>
    <mergeCell ref="C72:F72"/>
    <mergeCell ref="C74:F74"/>
    <mergeCell ref="C81:F81"/>
    <mergeCell ref="C83:F83"/>
    <mergeCell ref="C90:F90"/>
    <mergeCell ref="C92:F92"/>
    <mergeCell ref="B99:G99"/>
    <mergeCell ref="C105:F105"/>
    <mergeCell ref="C116:F116"/>
    <mergeCell ref="C124:F124"/>
    <mergeCell ref="C126:F126"/>
    <mergeCell ref="C134:F134"/>
    <mergeCell ref="C136:F136"/>
    <mergeCell ref="B143:G143"/>
    <mergeCell ref="B166:G166"/>
    <mergeCell ref="F48:F49"/>
    <mergeCell ref="F57:F58"/>
    <mergeCell ref="F66:F67"/>
    <mergeCell ref="F77:F78"/>
    <mergeCell ref="F86:F87"/>
    <mergeCell ref="F95:F96"/>
  </mergeCell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O999"/>
  <sheetViews>
    <sheetView showGridLines="0" showRowColHeaders="0" zoomScale="90" zoomScaleNormal="90" workbookViewId="0">
      <selection activeCell="N14" sqref="N14:N18"/>
    </sheetView>
  </sheetViews>
  <sheetFormatPr defaultColWidth="14.4545454545455" defaultRowHeight="15" customHeight="1"/>
  <cols>
    <col min="1" max="1" width="34" customWidth="1"/>
    <col min="2" max="2" width="3" customWidth="1"/>
    <col min="3" max="3" width="3.81818181818182" style="118" customWidth="1"/>
    <col min="4" max="4" width="7.81818181818182" style="118" customWidth="1"/>
    <col min="5" max="5" width="39.0909090909091" style="118" customWidth="1"/>
    <col min="6" max="12" width="10.5454545454545" style="118" customWidth="1"/>
    <col min="13" max="13" width="11.8181818181818" style="118" customWidth="1"/>
    <col min="14" max="14" width="17.5454545454545" style="118" customWidth="1"/>
    <col min="15" max="15" width="3.81818181818182" style="118" customWidth="1"/>
    <col min="16" max="16384" width="14.4545454545455" style="118"/>
  </cols>
  <sheetData>
    <row r="1" customHeight="1" spans="3:5">
      <c r="C1" s="119" t="s">
        <v>407</v>
      </c>
      <c r="D1" s="120"/>
      <c r="E1" s="121"/>
    </row>
    <row r="5" ht="15.5" spans="3:15">
      <c r="C5" s="122" t="s">
        <v>1</v>
      </c>
      <c r="D5" s="122"/>
      <c r="E5" s="122"/>
      <c r="F5" s="122"/>
      <c r="G5" s="122"/>
      <c r="H5" s="122"/>
      <c r="I5" s="122"/>
      <c r="J5" s="122"/>
      <c r="K5" s="122"/>
      <c r="L5" s="122"/>
      <c r="M5" s="122"/>
      <c r="N5" s="122"/>
      <c r="O5" s="122"/>
    </row>
    <row r="6" ht="15.5" spans="3:15">
      <c r="C6" s="122" t="s">
        <v>273</v>
      </c>
      <c r="D6" s="122"/>
      <c r="E6" s="122"/>
      <c r="F6" s="122"/>
      <c r="G6" s="122"/>
      <c r="H6" s="122"/>
      <c r="I6" s="122"/>
      <c r="J6" s="122"/>
      <c r="K6" s="122"/>
      <c r="L6" s="122"/>
      <c r="M6" s="122"/>
      <c r="N6" s="122"/>
      <c r="O6" s="122"/>
    </row>
    <row r="7" ht="15.5" spans="3:15">
      <c r="C7" s="122" t="s">
        <v>408</v>
      </c>
      <c r="D7" s="122"/>
      <c r="E7" s="122"/>
      <c r="F7" s="122"/>
      <c r="G7" s="122"/>
      <c r="H7" s="122"/>
      <c r="I7" s="122"/>
      <c r="J7" s="122"/>
      <c r="K7" s="122"/>
      <c r="L7" s="122"/>
      <c r="M7" s="122"/>
      <c r="N7" s="122"/>
      <c r="O7" s="122"/>
    </row>
    <row r="9" ht="18.75" customHeight="1" spans="3:15">
      <c r="C9" s="123" t="s">
        <v>409</v>
      </c>
      <c r="D9" s="124"/>
      <c r="E9" s="124"/>
      <c r="F9" s="124"/>
      <c r="G9" s="124"/>
      <c r="H9" s="124"/>
      <c r="I9" s="124"/>
      <c r="J9" s="124"/>
      <c r="K9" s="124"/>
      <c r="L9" s="124"/>
      <c r="M9" s="124"/>
      <c r="N9" s="124"/>
      <c r="O9" s="154"/>
    </row>
    <row r="10" ht="10" customHeight="1" spans="3:15">
      <c r="C10" s="125"/>
      <c r="O10" s="155"/>
    </row>
    <row r="11" customHeight="1" spans="3:15">
      <c r="C11" s="126"/>
      <c r="D11" s="127" t="s">
        <v>150</v>
      </c>
      <c r="E11" s="627" t="s">
        <v>197</v>
      </c>
      <c r="F11" s="628" t="s">
        <v>190</v>
      </c>
      <c r="G11" s="130"/>
      <c r="H11" s="130"/>
      <c r="I11" s="130"/>
      <c r="J11" s="130"/>
      <c r="K11" s="156"/>
      <c r="L11" s="128" t="s">
        <v>153</v>
      </c>
      <c r="M11" s="128" t="s">
        <v>154</v>
      </c>
      <c r="N11" s="128" t="s">
        <v>184</v>
      </c>
      <c r="O11" s="155"/>
    </row>
    <row r="12" customHeight="1" spans="3:15">
      <c r="C12" s="126"/>
      <c r="D12" s="131"/>
      <c r="E12" s="132"/>
      <c r="F12" s="129">
        <v>1</v>
      </c>
      <c r="G12" s="133"/>
      <c r="H12" s="134">
        <v>2</v>
      </c>
      <c r="I12" s="133"/>
      <c r="J12" s="134">
        <v>3</v>
      </c>
      <c r="K12" s="133"/>
      <c r="L12" s="132"/>
      <c r="M12" s="132"/>
      <c r="N12" s="132"/>
      <c r="O12" s="155"/>
    </row>
    <row r="13" customHeight="1" spans="3:15">
      <c r="C13" s="126"/>
      <c r="D13" s="135"/>
      <c r="E13" s="136"/>
      <c r="F13" s="137" t="s">
        <v>156</v>
      </c>
      <c r="G13" s="137" t="s">
        <v>157</v>
      </c>
      <c r="H13" s="137" t="s">
        <v>156</v>
      </c>
      <c r="I13" s="137" t="s">
        <v>157</v>
      </c>
      <c r="J13" s="137" t="s">
        <v>156</v>
      </c>
      <c r="K13" s="137" t="s">
        <v>157</v>
      </c>
      <c r="L13" s="136"/>
      <c r="M13" s="136"/>
      <c r="N13" s="136"/>
      <c r="O13" s="155"/>
    </row>
    <row r="14" customHeight="1" spans="3:15">
      <c r="C14" s="126"/>
      <c r="D14" s="138">
        <v>1</v>
      </c>
      <c r="E14" s="139" t="s">
        <v>410</v>
      </c>
      <c r="F14" s="140"/>
      <c r="G14" s="141" t="str">
        <f t="shared" ref="G14:I15" si="0">IF(F14="Tidak Ada","1",IF(F14="Ada","4",""))</f>
        <v/>
      </c>
      <c r="H14" s="140"/>
      <c r="I14" s="141" t="str">
        <f t="shared" si="0"/>
        <v/>
      </c>
      <c r="J14" s="140"/>
      <c r="K14" s="141" t="str">
        <f t="shared" ref="K14" si="1">IF(J14="Tidak Ada","1",IF(J14="Ada","4",""))</f>
        <v/>
      </c>
      <c r="L14" s="157" t="str">
        <f>IFERROR(SUM(G14+I14+K14),"")</f>
        <v/>
      </c>
      <c r="M14" s="157" t="str">
        <f>IFERROR(SUM(L14/3),"")</f>
        <v/>
      </c>
      <c r="N14" s="158" t="s">
        <v>411</v>
      </c>
      <c r="O14" s="155"/>
    </row>
    <row r="15" customHeight="1" spans="3:15">
      <c r="C15" s="126"/>
      <c r="D15" s="142">
        <v>2</v>
      </c>
      <c r="E15" s="139" t="s">
        <v>412</v>
      </c>
      <c r="F15" s="140"/>
      <c r="G15" s="141" t="str">
        <f t="shared" si="0"/>
        <v/>
      </c>
      <c r="H15" s="140"/>
      <c r="I15" s="141" t="str">
        <f t="shared" si="0"/>
        <v/>
      </c>
      <c r="J15" s="140"/>
      <c r="K15" s="141" t="str">
        <f t="shared" ref="K15" si="2">IF(J15="Tidak Ada","1",IF(J15="Ada","4",""))</f>
        <v/>
      </c>
      <c r="L15" s="157" t="str">
        <f t="shared" ref="L15:L17" si="3">IFERROR(SUM(G15+I15+K15),"")</f>
        <v/>
      </c>
      <c r="M15" s="157" t="str">
        <f t="shared" ref="M15:M17" si="4">IFERROR(SUM(L15/3),"")</f>
        <v/>
      </c>
      <c r="N15" s="132"/>
      <c r="O15" s="155"/>
    </row>
    <row r="16" ht="14" spans="3:15">
      <c r="C16" s="126"/>
      <c r="D16" s="142">
        <v>3</v>
      </c>
      <c r="E16" s="143" t="s">
        <v>413</v>
      </c>
      <c r="F16" s="144"/>
      <c r="G16" s="141" t="str">
        <f>IF(F16="Tidak Ada","1",IF(F16="1 tahun sekali","2",IF(F16="6 bulan sekali","3",IF(F16="1 atau 3 bulan sekali","4",""))))</f>
        <v/>
      </c>
      <c r="H16" s="144"/>
      <c r="I16" s="141" t="str">
        <f>IF(H16="Tidak Ada","1",IF(H16="1 tahun sekali","2",IF(H16="6 bulan sekali","3",IF(H16="1 atau 3 bulan sekali","4",""))))</f>
        <v/>
      </c>
      <c r="J16" s="144"/>
      <c r="K16" s="141" t="str">
        <f>IF(J16="Tidak Ada","1",IF(J16="1 tahun sekali","2",IF(J16="6 bulan sekali","3",IF(J16="1 atau 3 bulan sekali","4",""))))</f>
        <v/>
      </c>
      <c r="L16" s="157" t="str">
        <f t="shared" si="3"/>
        <v/>
      </c>
      <c r="M16" s="157" t="str">
        <f t="shared" si="4"/>
        <v/>
      </c>
      <c r="N16" s="132"/>
      <c r="O16" s="155"/>
    </row>
    <row r="17" ht="14" spans="3:15">
      <c r="C17" s="126"/>
      <c r="D17" s="142">
        <v>4</v>
      </c>
      <c r="E17" s="143" t="s">
        <v>414</v>
      </c>
      <c r="F17" s="144"/>
      <c r="G17" s="141" t="str">
        <f>IF(F17="Jika komposisi kepengurusan Mabigus hanya terdiri dari Ketua dan Sekretaris","1",IF(F17="Jika komposisi kepengurusan Mabigus hanya terdiri dari Ketua, Wakil Ketua  dan Sekretaris","2",IF(F17="Jika komposisi kepengurusan Mabigus hanya terdiri dari Ketua, Wakil Ketua, Sekretaris dan Anggota","3",IF(F17="Jika komposisi kepengurusan Mabigus  terdiri dari Ketua, Wakil Ketua, Sekretaris dan Anggota dengan melibatkan Tokoh Masyarakat dan Orang Tua","4",""))))</f>
        <v/>
      </c>
      <c r="H17" s="144"/>
      <c r="I17" s="141" t="str">
        <f>IF(H17="Jika komposisi kepengurusan Mabigus hanya terdiri dari Ketua dan Sekretaris","1",IF(H17="Jika komposisi kepengurusan Mabigus hanya terdiri dari Ketua, Wakil Ketua  dan Sekretaris","2",IF(H17="Jika komposisi kepengurusan Mabigus hanya terdiri dari Ketua, Wakil Ketua, Sekretaris dan Anggota","3",IF(H17="Jika komposisi kepengurusan Mabigus  terdiri dari Ketua, Wakil Ketua, Sekretaris dan Anggota dengan melibatkan Tokoh Masyarakat dan Orang Tua","4",""))))</f>
        <v/>
      </c>
      <c r="J17" s="144"/>
      <c r="K17" s="141" t="str">
        <f>IF(J17="Jika komposisi kepengurusan Mabigus hanya terdiri dari Ketua dan Sekretaris","1",IF(J17="Jika komposisi kepengurusan Mabigus hanya terdiri dari Ketua, Wakil Ketua  dan Sekretaris","2",IF(J17="Jika komposisi kepengurusan Mabigus hanya terdiri dari Ketua, Wakil Ketua, Sekretaris dan Anggota","3",IF(J17="Jika komposisi kepengurusan Mabigus  terdiri dari Ketua, Wakil Ketua, Sekretaris dan Anggota dengan melibatkan Tokoh Masyarakat dan Orang Tua","4",""))))</f>
        <v/>
      </c>
      <c r="L17" s="157" t="str">
        <f t="shared" si="3"/>
        <v/>
      </c>
      <c r="M17" s="157" t="str">
        <f t="shared" si="4"/>
        <v/>
      </c>
      <c r="N17" s="132"/>
      <c r="O17" s="155"/>
    </row>
    <row r="18" customHeight="1" spans="3:15">
      <c r="C18" s="126"/>
      <c r="D18" s="143"/>
      <c r="E18" s="143"/>
      <c r="F18" s="143"/>
      <c r="G18" s="143"/>
      <c r="H18" s="143"/>
      <c r="I18" s="143"/>
      <c r="J18" s="143"/>
      <c r="K18" s="159" t="s">
        <v>164</v>
      </c>
      <c r="L18" s="156"/>
      <c r="M18" s="160">
        <f>SUM($M14:$M17)</f>
        <v>0</v>
      </c>
      <c r="N18" s="136"/>
      <c r="O18" s="155"/>
    </row>
    <row r="19" ht="11" customHeight="1" spans="3:15">
      <c r="C19" s="145"/>
      <c r="D19" s="146"/>
      <c r="E19" s="146"/>
      <c r="F19" s="146"/>
      <c r="G19" s="146"/>
      <c r="H19" s="146"/>
      <c r="I19" s="146"/>
      <c r="J19" s="146"/>
      <c r="K19" s="146"/>
      <c r="L19" s="146"/>
      <c r="M19" s="161"/>
      <c r="N19" s="146"/>
      <c r="O19" s="162"/>
    </row>
    <row r="20" ht="11" customHeight="1" spans="13:13">
      <c r="M20" s="163"/>
    </row>
    <row r="21" ht="18" customHeight="1" spans="3:15">
      <c r="C21" s="123" t="s">
        <v>415</v>
      </c>
      <c r="D21" s="124"/>
      <c r="E21" s="124"/>
      <c r="F21" s="124"/>
      <c r="G21" s="124"/>
      <c r="H21" s="124"/>
      <c r="I21" s="124"/>
      <c r="J21" s="124"/>
      <c r="K21" s="124"/>
      <c r="L21" s="124"/>
      <c r="M21" s="124"/>
      <c r="N21" s="124"/>
      <c r="O21" s="154"/>
    </row>
    <row r="22" ht="11" customHeight="1" spans="3:15">
      <c r="C22" s="125"/>
      <c r="D22" s="147"/>
      <c r="E22" s="147"/>
      <c r="F22" s="147"/>
      <c r="G22" s="147"/>
      <c r="H22" s="147"/>
      <c r="I22" s="147"/>
      <c r="J22" s="147"/>
      <c r="K22" s="147"/>
      <c r="L22" s="147"/>
      <c r="M22" s="147"/>
      <c r="N22" s="147"/>
      <c r="O22" s="155"/>
    </row>
    <row r="23" customHeight="1" spans="3:15">
      <c r="C23" s="126"/>
      <c r="D23" s="127" t="s">
        <v>150</v>
      </c>
      <c r="E23" s="627" t="s">
        <v>197</v>
      </c>
      <c r="F23" s="628" t="s">
        <v>190</v>
      </c>
      <c r="G23" s="130"/>
      <c r="H23" s="130"/>
      <c r="I23" s="130"/>
      <c r="J23" s="130"/>
      <c r="K23" s="156"/>
      <c r="L23" s="128" t="s">
        <v>153</v>
      </c>
      <c r="M23" s="128" t="s">
        <v>154</v>
      </c>
      <c r="N23" s="128" t="s">
        <v>184</v>
      </c>
      <c r="O23" s="155"/>
    </row>
    <row r="24" customHeight="1" spans="3:15">
      <c r="C24" s="126"/>
      <c r="D24" s="131"/>
      <c r="E24" s="132"/>
      <c r="F24" s="129">
        <v>1</v>
      </c>
      <c r="G24" s="133"/>
      <c r="H24" s="134">
        <v>2</v>
      </c>
      <c r="I24" s="133"/>
      <c r="J24" s="134">
        <v>3</v>
      </c>
      <c r="K24" s="133"/>
      <c r="L24" s="132"/>
      <c r="M24" s="132"/>
      <c r="N24" s="132"/>
      <c r="O24" s="155"/>
    </row>
    <row r="25" customHeight="1" spans="3:15">
      <c r="C25" s="126"/>
      <c r="D25" s="135"/>
      <c r="E25" s="136"/>
      <c r="F25" s="137" t="s">
        <v>156</v>
      </c>
      <c r="G25" s="137" t="s">
        <v>157</v>
      </c>
      <c r="H25" s="137" t="s">
        <v>156</v>
      </c>
      <c r="I25" s="137" t="s">
        <v>157</v>
      </c>
      <c r="J25" s="137" t="s">
        <v>156</v>
      </c>
      <c r="K25" s="137" t="s">
        <v>157</v>
      </c>
      <c r="L25" s="136"/>
      <c r="M25" s="136"/>
      <c r="N25" s="136"/>
      <c r="O25" s="155"/>
    </row>
    <row r="26" ht="14" spans="3:15">
      <c r="C26" s="126"/>
      <c r="D26" s="138">
        <v>1</v>
      </c>
      <c r="E26" s="139" t="s">
        <v>416</v>
      </c>
      <c r="F26" s="148"/>
      <c r="G26" s="141" t="str">
        <f>IF(F26="Tidak Ada","1",IF(F26="50% kondisi sesuai aturan","2",IF(F26="75 % kondisi sesuai aturan","3",IF(F26="100 % kondisi sesuai aturan","4",""))))</f>
        <v/>
      </c>
      <c r="H26" s="148"/>
      <c r="I26" s="141" t="str">
        <f>IF(H26="Tidak Ada","1",IF(H26="50% kondisi sesuai aturan","2",IF(H26="75 % kondisi sesuai aturan","3",IF(H26="100 % kondisi sesuai aturan","4",""))))</f>
        <v/>
      </c>
      <c r="J26" s="148"/>
      <c r="K26" s="141" t="str">
        <f>IF(J26="Tidak Ada","1",IF(J26="50% kondisi sesuai aturan","2",IF(J26="75 % kondisi sesuai aturan","3",IF(J26="100 % kondisi sesuai aturan","4",""))))</f>
        <v/>
      </c>
      <c r="L26" s="157" t="str">
        <f t="shared" ref="L26:L36" si="5">IFERROR(SUM(G26+I26+K26),"")</f>
        <v/>
      </c>
      <c r="M26" s="157" t="str">
        <f t="shared" ref="M26:M36" si="6">IFERROR(SUM(L26/3),"")</f>
        <v/>
      </c>
      <c r="N26" s="158" t="s">
        <v>417</v>
      </c>
      <c r="O26" s="155"/>
    </row>
    <row r="27" customHeight="1" spans="3:15">
      <c r="C27" s="126"/>
      <c r="D27" s="142">
        <v>2</v>
      </c>
      <c r="E27" s="139" t="s">
        <v>418</v>
      </c>
      <c r="F27" s="149"/>
      <c r="G27" s="141" t="str">
        <f t="shared" ref="G27:I29" si="7">IF(F27="Tidak Ada","1",IF(F27="Ada","4",""))</f>
        <v/>
      </c>
      <c r="H27" s="149"/>
      <c r="I27" s="141" t="str">
        <f t="shared" si="7"/>
        <v/>
      </c>
      <c r="J27" s="149"/>
      <c r="K27" s="141" t="str">
        <f t="shared" ref="K27" si="8">IF(J27="Tidak Ada","1",IF(J27="Ada","4",""))</f>
        <v/>
      </c>
      <c r="L27" s="157" t="str">
        <f t="shared" si="5"/>
        <v/>
      </c>
      <c r="M27" s="157" t="str">
        <f t="shared" si="6"/>
        <v/>
      </c>
      <c r="N27" s="132"/>
      <c r="O27" s="155"/>
    </row>
    <row r="28" ht="28" spans="3:15">
      <c r="C28" s="126"/>
      <c r="D28" s="142">
        <v>3</v>
      </c>
      <c r="E28" s="150" t="s">
        <v>419</v>
      </c>
      <c r="F28" s="144"/>
      <c r="G28" s="141" t="str">
        <f>IF(F28="Tidak Ada","1",IF(F28="50% kondisi sesuai aturan","2",IF(F28="75 % kondisi sesuai aturan","3",IF(F28="100 % kondisi sesuai aturan","4",""))))</f>
        <v/>
      </c>
      <c r="H28" s="144"/>
      <c r="I28" s="141" t="str">
        <f>IF(H28="Tidak Ada","1",IF(H28="50% kondisi sesuai aturan","2",IF(H28="75 % kondisi sesuai aturan","3",IF(H28="100 % kondisi sesuai aturan","4",""))))</f>
        <v/>
      </c>
      <c r="J28" s="144"/>
      <c r="K28" s="141" t="str">
        <f>IF(J28="Tidak Ada","1",IF(J28="50% kondisi sesuai aturan","2",IF(J28="75 % kondisi sesuai aturan","3",IF(J28="100 % kondisi sesuai aturan","4",""))))</f>
        <v/>
      </c>
      <c r="L28" s="157" t="str">
        <f t="shared" si="5"/>
        <v/>
      </c>
      <c r="M28" s="157" t="str">
        <f t="shared" si="6"/>
        <v/>
      </c>
      <c r="N28" s="164" t="s">
        <v>420</v>
      </c>
      <c r="O28" s="155"/>
    </row>
    <row r="29" customHeight="1" spans="3:15">
      <c r="C29" s="126"/>
      <c r="D29" s="142">
        <v>4</v>
      </c>
      <c r="E29" s="143" t="s">
        <v>421</v>
      </c>
      <c r="F29" s="149"/>
      <c r="G29" s="141" t="str">
        <f t="shared" si="7"/>
        <v/>
      </c>
      <c r="H29" s="149"/>
      <c r="I29" s="141" t="str">
        <f t="shared" si="7"/>
        <v/>
      </c>
      <c r="J29" s="149"/>
      <c r="K29" s="141" t="str">
        <f t="shared" ref="K29" si="9">IF(J29="Tidak Ada","1",IF(J29="Ada","4",""))</f>
        <v/>
      </c>
      <c r="L29" s="157" t="str">
        <f t="shared" si="5"/>
        <v/>
      </c>
      <c r="M29" s="157" t="str">
        <f t="shared" si="6"/>
        <v/>
      </c>
      <c r="N29" s="164"/>
      <c r="O29" s="155"/>
    </row>
    <row r="30" ht="14" spans="3:15">
      <c r="C30" s="126"/>
      <c r="D30" s="142">
        <v>5</v>
      </c>
      <c r="E30" s="143" t="s">
        <v>422</v>
      </c>
      <c r="F30" s="144"/>
      <c r="G30" s="141" t="str">
        <f>IF(F30="Tidak Ada","1",IF(F30="50% kondisi sesuai aturan","2",IF(F30="75 % kondisi sesuai aturan","3",IF(F30="100 % kondisi sesuai aturan","4",""))))</f>
        <v/>
      </c>
      <c r="H30" s="144"/>
      <c r="I30" s="141" t="str">
        <f>IF(H30="Tidak Ada","1",IF(H30="50% kondisi sesuai aturan","2",IF(H30="75 % kondisi sesuai aturan","3",IF(H30="100 % kondisi sesuai aturan","4",""))))</f>
        <v/>
      </c>
      <c r="J30" s="144"/>
      <c r="K30" s="141" t="str">
        <f>IF(J30="Tidak Ada","1",IF(J30="50% kondisi sesuai aturan","2",IF(J30="75 % kondisi sesuai aturan","3",IF(J30="100 % kondisi sesuai aturan","4",""))))</f>
        <v/>
      </c>
      <c r="L30" s="157" t="str">
        <f t="shared" si="5"/>
        <v/>
      </c>
      <c r="M30" s="157" t="str">
        <f t="shared" si="6"/>
        <v/>
      </c>
      <c r="N30" s="164"/>
      <c r="O30" s="155"/>
    </row>
    <row r="31" customHeight="1" spans="3:15">
      <c r="C31" s="126"/>
      <c r="D31" s="142">
        <v>6</v>
      </c>
      <c r="E31" s="143" t="s">
        <v>423</v>
      </c>
      <c r="F31" s="149"/>
      <c r="G31" s="141" t="str">
        <f t="shared" ref="G31:I31" si="10">IF(F31="Tidak Ada","1",IF(F31="Ada","4",""))</f>
        <v/>
      </c>
      <c r="H31" s="149"/>
      <c r="I31" s="141" t="str">
        <f t="shared" si="10"/>
        <v/>
      </c>
      <c r="J31" s="149"/>
      <c r="K31" s="141" t="str">
        <f t="shared" ref="K31" si="11">IF(J31="Tidak Ada","1",IF(J31="Ada","4",""))</f>
        <v/>
      </c>
      <c r="L31" s="157" t="str">
        <f t="shared" si="5"/>
        <v/>
      </c>
      <c r="M31" s="157" t="str">
        <f t="shared" si="6"/>
        <v/>
      </c>
      <c r="N31" s="164"/>
      <c r="O31" s="155"/>
    </row>
    <row r="32" ht="14" spans="3:15">
      <c r="C32" s="126"/>
      <c r="D32" s="142">
        <v>7</v>
      </c>
      <c r="E32" s="143" t="s">
        <v>424</v>
      </c>
      <c r="F32" s="144"/>
      <c r="G32" s="141" t="str">
        <f>IF(F32="Tidak ada","1",IF(F32="Kegiatan kurang tercatat dengan baik","2",IF(F32="Kegiatan tercatat dengan baik","3",IF(F32="Kegiatan tercatat dengan baik dengan sistem","4",""))))</f>
        <v/>
      </c>
      <c r="H32" s="144"/>
      <c r="I32" s="141" t="str">
        <f>IF(H32="Tidak ada","1",IF(H32="Kegiatan kurang tercatat dengan baik","2",IF(H32="Kegiatan tercatat dengan baik","3",IF(H32="Kegiatan tercatat dengan baik dengan sistem","4",""))))</f>
        <v/>
      </c>
      <c r="J32" s="144"/>
      <c r="K32" s="141" t="str">
        <f>IF(J32="Tidak ada","1",IF(J32="Kegiatan kurang tercatat dengan baik","2",IF(J32="Kegiatan tercatat dengan baik","3",IF(J32="Kegiatan tercatat dengan baik dengan sistem","4",""))))</f>
        <v/>
      </c>
      <c r="L32" s="157" t="str">
        <f t="shared" si="5"/>
        <v/>
      </c>
      <c r="M32" s="157" t="str">
        <f t="shared" si="6"/>
        <v/>
      </c>
      <c r="N32" s="164"/>
      <c r="O32" s="155"/>
    </row>
    <row r="33" ht="28" spans="3:15">
      <c r="C33" s="126"/>
      <c r="D33" s="142">
        <v>8</v>
      </c>
      <c r="E33" s="150" t="s">
        <v>425</v>
      </c>
      <c r="F33" s="149"/>
      <c r="G33" s="141" t="str">
        <f t="shared" ref="G33:I36" si="12">IF(F33="Tidak Ada","1",IF(F33="Ada","4",""))</f>
        <v/>
      </c>
      <c r="H33" s="149"/>
      <c r="I33" s="141" t="str">
        <f t="shared" si="12"/>
        <v/>
      </c>
      <c r="J33" s="149"/>
      <c r="K33" s="141" t="str">
        <f t="shared" ref="K33" si="13">IF(J33="Tidak Ada","1",IF(J33="Ada","4",""))</f>
        <v/>
      </c>
      <c r="L33" s="157" t="str">
        <f t="shared" si="5"/>
        <v/>
      </c>
      <c r="M33" s="157" t="str">
        <f t="shared" si="6"/>
        <v/>
      </c>
      <c r="N33" s="164"/>
      <c r="O33" s="155"/>
    </row>
    <row r="34" customHeight="1" spans="3:15">
      <c r="C34" s="126"/>
      <c r="D34" s="142">
        <v>9</v>
      </c>
      <c r="E34" s="143" t="s">
        <v>426</v>
      </c>
      <c r="F34" s="149"/>
      <c r="G34" s="141" t="str">
        <f t="shared" si="12"/>
        <v/>
      </c>
      <c r="H34" s="149"/>
      <c r="I34" s="141" t="str">
        <f t="shared" si="12"/>
        <v/>
      </c>
      <c r="J34" s="149"/>
      <c r="K34" s="141" t="str">
        <f t="shared" ref="K34" si="14">IF(J34="Tidak Ada","1",IF(J34="Ada","4",""))</f>
        <v/>
      </c>
      <c r="L34" s="157" t="str">
        <f t="shared" si="5"/>
        <v/>
      </c>
      <c r="M34" s="157" t="str">
        <f t="shared" si="6"/>
        <v/>
      </c>
      <c r="N34" s="164"/>
      <c r="O34" s="155"/>
    </row>
    <row r="35" ht="14" spans="3:15">
      <c r="C35" s="126"/>
      <c r="D35" s="142">
        <v>10</v>
      </c>
      <c r="E35" s="143" t="s">
        <v>427</v>
      </c>
      <c r="F35" s="144"/>
      <c r="G35" s="141" t="str">
        <f>IF(F35="Tidak ada","1",IF(F35="Laporan belum sepenuhnya dilaksanakan sesuai aturan","2",IF(F35="Laporan sepenuhnya dilaksanakan sesuai aturan","3",IF(F35="Laporan sepenuhnya dilaksanakan sesuai aturan, tersimpan dan lengkap","4",""))))</f>
        <v/>
      </c>
      <c r="H35" s="144"/>
      <c r="I35" s="141" t="str">
        <f>IF(H35="Tidak ada","1",IF(H35="Laporan belum sepenuhnya dilaksanakan sesuai aturan","2",IF(H35="Laporan sepenuhnya dilaksanakan sesuai aturan","3",IF(H35="Laporan sepenuhnya dilaksanakan sesuai aturan, tersimpan dan lengkap","4",""))))</f>
        <v/>
      </c>
      <c r="J35" s="144"/>
      <c r="K35" s="141" t="str">
        <f>IF(J35="Tidak ada","1",IF(J35="Laporan belum sepenuhnya dilaksanakan sesuai aturan","2",IF(J35="Laporan sepenuhnya dilaksanakan sesuai aturan","3",IF(J35="Laporan sepenuhnya dilaksanakan sesuai aturan, tersimpan dan lengkap","4",""))))</f>
        <v/>
      </c>
      <c r="L35" s="157" t="str">
        <f t="shared" si="5"/>
        <v/>
      </c>
      <c r="M35" s="157" t="str">
        <f t="shared" si="6"/>
        <v/>
      </c>
      <c r="N35" s="164"/>
      <c r="O35" s="155"/>
    </row>
    <row r="36" customHeight="1" spans="3:15">
      <c r="C36" s="126"/>
      <c r="D36" s="142">
        <v>11</v>
      </c>
      <c r="E36" s="143" t="s">
        <v>428</v>
      </c>
      <c r="F36" s="149"/>
      <c r="G36" s="141" t="str">
        <f t="shared" si="12"/>
        <v/>
      </c>
      <c r="H36" s="149"/>
      <c r="I36" s="141" t="str">
        <f t="shared" si="12"/>
        <v/>
      </c>
      <c r="J36" s="149"/>
      <c r="K36" s="141" t="str">
        <f t="shared" ref="K36" si="15">IF(J36="Tidak Ada","1",IF(J36="Ada","4",""))</f>
        <v/>
      </c>
      <c r="L36" s="157" t="str">
        <f t="shared" si="5"/>
        <v/>
      </c>
      <c r="M36" s="157" t="str">
        <f t="shared" si="6"/>
        <v/>
      </c>
      <c r="N36" s="164"/>
      <c r="O36" s="155"/>
    </row>
    <row r="37" customHeight="1" spans="3:15">
      <c r="C37" s="126"/>
      <c r="D37" s="143"/>
      <c r="E37" s="143"/>
      <c r="F37" s="143"/>
      <c r="G37" s="143"/>
      <c r="H37" s="143"/>
      <c r="I37" s="143"/>
      <c r="J37" s="143"/>
      <c r="K37" s="159" t="s">
        <v>164</v>
      </c>
      <c r="L37" s="156"/>
      <c r="M37" s="160">
        <f>SUM($M26:$M36)</f>
        <v>0</v>
      </c>
      <c r="N37" s="165"/>
      <c r="O37" s="155"/>
    </row>
    <row r="38" customHeight="1" spans="3:15">
      <c r="C38" s="151"/>
      <c r="D38" s="146"/>
      <c r="E38" s="146"/>
      <c r="F38" s="146"/>
      <c r="G38" s="146"/>
      <c r="H38" s="146"/>
      <c r="I38" s="146"/>
      <c r="J38" s="146"/>
      <c r="K38" s="166"/>
      <c r="L38" s="167"/>
      <c r="M38" s="168"/>
      <c r="N38" s="146"/>
      <c r="O38" s="162"/>
    </row>
    <row r="39" customHeight="1" spans="3:15">
      <c r="C39" s="152"/>
      <c r="D39" s="143"/>
      <c r="E39" s="143"/>
      <c r="F39" s="143"/>
      <c r="G39" s="143"/>
      <c r="H39" s="143"/>
      <c r="I39" s="143"/>
      <c r="J39" s="143"/>
      <c r="K39" s="159"/>
      <c r="L39" s="130"/>
      <c r="M39" s="169"/>
      <c r="N39" s="143"/>
      <c r="O39" s="143"/>
    </row>
    <row r="40" ht="19.5" customHeight="1" spans="3:15">
      <c r="C40" s="123" t="s">
        <v>429</v>
      </c>
      <c r="D40" s="124"/>
      <c r="E40" s="124"/>
      <c r="F40" s="124"/>
      <c r="G40" s="124"/>
      <c r="H40" s="124"/>
      <c r="I40" s="124"/>
      <c r="J40" s="124"/>
      <c r="K40" s="124"/>
      <c r="L40" s="124"/>
      <c r="M40" s="124"/>
      <c r="N40" s="124"/>
      <c r="O40" s="154"/>
    </row>
    <row r="41" customHeight="1" spans="3:15">
      <c r="C41" s="125"/>
      <c r="O41" s="155"/>
    </row>
    <row r="42" customHeight="1" spans="3:15">
      <c r="C42" s="126"/>
      <c r="D42" s="127" t="s">
        <v>150</v>
      </c>
      <c r="E42" s="627" t="s">
        <v>197</v>
      </c>
      <c r="F42" s="628" t="s">
        <v>190</v>
      </c>
      <c r="G42" s="130"/>
      <c r="H42" s="130"/>
      <c r="I42" s="130"/>
      <c r="J42" s="130"/>
      <c r="K42" s="156"/>
      <c r="L42" s="128" t="s">
        <v>153</v>
      </c>
      <c r="M42" s="128" t="s">
        <v>154</v>
      </c>
      <c r="N42" s="128" t="s">
        <v>184</v>
      </c>
      <c r="O42" s="155"/>
    </row>
    <row r="43" customHeight="1" spans="3:15">
      <c r="C43" s="126"/>
      <c r="D43" s="131"/>
      <c r="E43" s="132"/>
      <c r="F43" s="129">
        <v>1</v>
      </c>
      <c r="G43" s="133"/>
      <c r="H43" s="134">
        <v>2</v>
      </c>
      <c r="I43" s="133"/>
      <c r="J43" s="134">
        <v>3</v>
      </c>
      <c r="K43" s="133"/>
      <c r="L43" s="132"/>
      <c r="M43" s="132"/>
      <c r="N43" s="132"/>
      <c r="O43" s="155"/>
    </row>
    <row r="44" customHeight="1" spans="3:15">
      <c r="C44" s="126"/>
      <c r="D44" s="135"/>
      <c r="E44" s="136"/>
      <c r="F44" s="137" t="s">
        <v>156</v>
      </c>
      <c r="G44" s="137" t="s">
        <v>157</v>
      </c>
      <c r="H44" s="137" t="s">
        <v>156</v>
      </c>
      <c r="I44" s="137" t="s">
        <v>157</v>
      </c>
      <c r="J44" s="137" t="s">
        <v>156</v>
      </c>
      <c r="K44" s="137" t="s">
        <v>157</v>
      </c>
      <c r="L44" s="136"/>
      <c r="M44" s="136"/>
      <c r="N44" s="136"/>
      <c r="O44" s="155"/>
    </row>
    <row r="45" customHeight="1" spans="3:15">
      <c r="C45" s="126"/>
      <c r="D45" s="138">
        <v>1</v>
      </c>
      <c r="E45" s="139" t="s">
        <v>430</v>
      </c>
      <c r="F45" s="149"/>
      <c r="G45" s="141" t="str">
        <f t="shared" ref="G45:G48" si="16">IF(F45="Tidak Ada","1",IF(F45="Ada","4",""))</f>
        <v/>
      </c>
      <c r="H45" s="149"/>
      <c r="I45" s="141" t="str">
        <f t="shared" ref="I45:I48" si="17">IF(H45="Tidak Ada","1",IF(H45="Ada","4",""))</f>
        <v/>
      </c>
      <c r="J45" s="149"/>
      <c r="K45" s="141" t="str">
        <f t="shared" ref="K45:K48" si="18">IF(J45="Tidak Ada","1",IF(J45="Ada","4",""))</f>
        <v/>
      </c>
      <c r="L45" s="157" t="str">
        <f t="shared" ref="L45:L48" si="19">IFERROR(SUM(G45+I45+K45),"")</f>
        <v/>
      </c>
      <c r="M45" s="157" t="str">
        <f t="shared" ref="M45:M48" si="20">IFERROR(SUM(L45/3),"")</f>
        <v/>
      </c>
      <c r="N45" s="158" t="s">
        <v>431</v>
      </c>
      <c r="O45" s="155"/>
    </row>
    <row r="46" customHeight="1" spans="3:15">
      <c r="C46" s="126"/>
      <c r="D46" s="142">
        <v>2</v>
      </c>
      <c r="E46" s="139" t="s">
        <v>432</v>
      </c>
      <c r="F46" s="149"/>
      <c r="G46" s="141" t="str">
        <f t="shared" si="16"/>
        <v/>
      </c>
      <c r="H46" s="149"/>
      <c r="I46" s="141" t="str">
        <f t="shared" si="17"/>
        <v/>
      </c>
      <c r="J46" s="149"/>
      <c r="K46" s="141" t="str">
        <f t="shared" si="18"/>
        <v/>
      </c>
      <c r="L46" s="157" t="str">
        <f t="shared" si="19"/>
        <v/>
      </c>
      <c r="M46" s="157" t="str">
        <f t="shared" si="20"/>
        <v/>
      </c>
      <c r="N46" s="132"/>
      <c r="O46" s="155"/>
    </row>
    <row r="47" customHeight="1" spans="3:15">
      <c r="C47" s="126"/>
      <c r="D47" s="142">
        <v>3</v>
      </c>
      <c r="E47" s="143" t="s">
        <v>433</v>
      </c>
      <c r="F47" s="149"/>
      <c r="G47" s="141" t="str">
        <f t="shared" si="16"/>
        <v/>
      </c>
      <c r="H47" s="149"/>
      <c r="I47" s="141" t="str">
        <f t="shared" si="17"/>
        <v/>
      </c>
      <c r="J47" s="149"/>
      <c r="K47" s="141" t="str">
        <f t="shared" si="18"/>
        <v/>
      </c>
      <c r="L47" s="157" t="str">
        <f t="shared" si="19"/>
        <v/>
      </c>
      <c r="M47" s="157" t="str">
        <f t="shared" si="20"/>
        <v/>
      </c>
      <c r="N47" s="132"/>
      <c r="O47" s="155"/>
    </row>
    <row r="48" customHeight="1" spans="3:15">
      <c r="C48" s="126"/>
      <c r="D48" s="142">
        <v>4</v>
      </c>
      <c r="E48" s="143" t="s">
        <v>434</v>
      </c>
      <c r="F48" s="149"/>
      <c r="G48" s="141" t="str">
        <f t="shared" si="16"/>
        <v/>
      </c>
      <c r="H48" s="149"/>
      <c r="I48" s="141" t="str">
        <f t="shared" si="17"/>
        <v/>
      </c>
      <c r="J48" s="149"/>
      <c r="K48" s="141" t="str">
        <f t="shared" si="18"/>
        <v/>
      </c>
      <c r="L48" s="157" t="str">
        <f t="shared" si="19"/>
        <v/>
      </c>
      <c r="M48" s="157" t="str">
        <f t="shared" si="20"/>
        <v/>
      </c>
      <c r="N48" s="132"/>
      <c r="O48" s="155"/>
    </row>
    <row r="49" customHeight="1" spans="3:15">
      <c r="C49" s="126"/>
      <c r="D49" s="143"/>
      <c r="E49" s="143"/>
      <c r="F49" s="143"/>
      <c r="G49" s="143"/>
      <c r="H49" s="143"/>
      <c r="I49" s="143"/>
      <c r="J49" s="143"/>
      <c r="K49" s="159" t="s">
        <v>164</v>
      </c>
      <c r="L49" s="156"/>
      <c r="M49" s="160">
        <f>SUM($M45:$M48)</f>
        <v>0</v>
      </c>
      <c r="N49" s="136"/>
      <c r="O49" s="155"/>
    </row>
    <row r="50" customHeight="1" spans="3:15">
      <c r="C50" s="145"/>
      <c r="D50" s="146"/>
      <c r="E50" s="146"/>
      <c r="F50" s="146"/>
      <c r="G50" s="146"/>
      <c r="H50" s="146"/>
      <c r="I50" s="146"/>
      <c r="J50" s="146"/>
      <c r="K50" s="146"/>
      <c r="L50" s="146"/>
      <c r="M50" s="161"/>
      <c r="N50" s="146"/>
      <c r="O50" s="162"/>
    </row>
    <row r="51" customHeight="1" spans="3:15">
      <c r="C51" s="143"/>
      <c r="D51" s="143"/>
      <c r="E51" s="143"/>
      <c r="F51" s="143"/>
      <c r="G51" s="143"/>
      <c r="H51" s="143"/>
      <c r="I51" s="143"/>
      <c r="J51" s="143"/>
      <c r="K51" s="143"/>
      <c r="L51" s="143"/>
      <c r="M51" s="170"/>
      <c r="N51" s="143"/>
      <c r="O51" s="143"/>
    </row>
    <row r="52" ht="18" customHeight="1" spans="3:15">
      <c r="C52" s="123" t="s">
        <v>435</v>
      </c>
      <c r="D52" s="124"/>
      <c r="E52" s="124"/>
      <c r="F52" s="124"/>
      <c r="G52" s="124"/>
      <c r="H52" s="124"/>
      <c r="I52" s="124"/>
      <c r="J52" s="124"/>
      <c r="K52" s="124"/>
      <c r="L52" s="124"/>
      <c r="M52" s="124"/>
      <c r="N52" s="124"/>
      <c r="O52" s="154"/>
    </row>
    <row r="53" customHeight="1" spans="3:15">
      <c r="C53" s="125"/>
      <c r="O53" s="155"/>
    </row>
    <row r="54" customHeight="1" spans="3:15">
      <c r="C54" s="126"/>
      <c r="D54" s="127" t="s">
        <v>150</v>
      </c>
      <c r="E54" s="627" t="s">
        <v>197</v>
      </c>
      <c r="F54" s="628" t="s">
        <v>190</v>
      </c>
      <c r="G54" s="130"/>
      <c r="H54" s="130"/>
      <c r="I54" s="130"/>
      <c r="J54" s="130"/>
      <c r="K54" s="156"/>
      <c r="L54" s="128" t="s">
        <v>153</v>
      </c>
      <c r="M54" s="128" t="s">
        <v>154</v>
      </c>
      <c r="N54" s="128" t="s">
        <v>184</v>
      </c>
      <c r="O54" s="155"/>
    </row>
    <row r="55" customHeight="1" spans="3:15">
      <c r="C55" s="126"/>
      <c r="D55" s="131"/>
      <c r="E55" s="132"/>
      <c r="F55" s="129">
        <v>1</v>
      </c>
      <c r="G55" s="133"/>
      <c r="H55" s="134">
        <v>2</v>
      </c>
      <c r="I55" s="133"/>
      <c r="J55" s="134">
        <v>3</v>
      </c>
      <c r="K55" s="133"/>
      <c r="L55" s="132"/>
      <c r="M55" s="132"/>
      <c r="N55" s="132"/>
      <c r="O55" s="155"/>
    </row>
    <row r="56" customHeight="1" spans="3:15">
      <c r="C56" s="126"/>
      <c r="D56" s="135"/>
      <c r="E56" s="136"/>
      <c r="F56" s="137" t="s">
        <v>156</v>
      </c>
      <c r="G56" s="137" t="s">
        <v>157</v>
      </c>
      <c r="H56" s="137" t="s">
        <v>156</v>
      </c>
      <c r="I56" s="137" t="s">
        <v>157</v>
      </c>
      <c r="J56" s="137" t="s">
        <v>156</v>
      </c>
      <c r="K56" s="137" t="s">
        <v>157</v>
      </c>
      <c r="L56" s="136"/>
      <c r="M56" s="136"/>
      <c r="N56" s="136"/>
      <c r="O56" s="155"/>
    </row>
    <row r="57" customHeight="1" spans="3:15">
      <c r="C57" s="126"/>
      <c r="D57" s="138">
        <v>1</v>
      </c>
      <c r="E57" s="139" t="s">
        <v>436</v>
      </c>
      <c r="F57" s="149"/>
      <c r="G57" s="141" t="str">
        <f t="shared" ref="G57:I65" si="21">IF(F57="Tidak Ada","1",IF(F57="Ada","4",""))</f>
        <v/>
      </c>
      <c r="H57" s="149"/>
      <c r="I57" s="141" t="str">
        <f t="shared" si="21"/>
        <v/>
      </c>
      <c r="J57" s="149"/>
      <c r="K57" s="141" t="str">
        <f t="shared" ref="K57" si="22">IF(J57="Tidak Ada","1",IF(J57="Ada","4",""))</f>
        <v/>
      </c>
      <c r="L57" s="157" t="str">
        <f t="shared" ref="L57:L65" si="23">IFERROR(SUM(G57+I57+K57),"")</f>
        <v/>
      </c>
      <c r="M57" s="157" t="str">
        <f t="shared" ref="M57:M65" si="24">IFERROR(SUM(L57/3),"")</f>
        <v/>
      </c>
      <c r="N57" s="158" t="s">
        <v>437</v>
      </c>
      <c r="O57" s="155"/>
    </row>
    <row r="58" customHeight="1" spans="3:15">
      <c r="C58" s="126"/>
      <c r="D58" s="142">
        <v>2</v>
      </c>
      <c r="E58" s="153" t="s">
        <v>438</v>
      </c>
      <c r="F58" s="149"/>
      <c r="G58" s="141" t="str">
        <f t="shared" si="21"/>
        <v/>
      </c>
      <c r="H58" s="149"/>
      <c r="I58" s="141" t="str">
        <f t="shared" si="21"/>
        <v/>
      </c>
      <c r="J58" s="149"/>
      <c r="K58" s="141" t="str">
        <f t="shared" ref="K58" si="25">IF(J58="Tidak Ada","1",IF(J58="Ada","4",""))</f>
        <v/>
      </c>
      <c r="L58" s="157" t="str">
        <f t="shared" si="23"/>
        <v/>
      </c>
      <c r="M58" s="157" t="str">
        <f t="shared" si="24"/>
        <v/>
      </c>
      <c r="N58" s="164"/>
      <c r="O58" s="155"/>
    </row>
    <row r="59" customHeight="1" spans="3:15">
      <c r="C59" s="126"/>
      <c r="D59" s="142">
        <v>3</v>
      </c>
      <c r="E59" s="143" t="s">
        <v>439</v>
      </c>
      <c r="F59" s="149"/>
      <c r="G59" s="141" t="str">
        <f t="shared" si="21"/>
        <v/>
      </c>
      <c r="H59" s="149"/>
      <c r="I59" s="141" t="str">
        <f t="shared" si="21"/>
        <v/>
      </c>
      <c r="J59" s="149"/>
      <c r="K59" s="141" t="str">
        <f t="shared" ref="K59" si="26">IF(J59="Tidak Ada","1",IF(J59="Ada","4",""))</f>
        <v/>
      </c>
      <c r="L59" s="157" t="str">
        <f t="shared" si="23"/>
        <v/>
      </c>
      <c r="M59" s="157" t="str">
        <f t="shared" si="24"/>
        <v/>
      </c>
      <c r="N59" s="164"/>
      <c r="O59" s="155"/>
    </row>
    <row r="60" customHeight="1" spans="3:15">
      <c r="C60" s="126"/>
      <c r="D60" s="142">
        <v>4</v>
      </c>
      <c r="E60" s="143" t="s">
        <v>440</v>
      </c>
      <c r="F60" s="149"/>
      <c r="G60" s="141" t="str">
        <f t="shared" si="21"/>
        <v/>
      </c>
      <c r="H60" s="149"/>
      <c r="I60" s="141" t="str">
        <f t="shared" si="21"/>
        <v/>
      </c>
      <c r="J60" s="149"/>
      <c r="K60" s="141" t="str">
        <f t="shared" ref="K60" si="27">IF(J60="Tidak Ada","1",IF(J60="Ada","4",""))</f>
        <v/>
      </c>
      <c r="L60" s="157" t="str">
        <f t="shared" si="23"/>
        <v/>
      </c>
      <c r="M60" s="157" t="str">
        <f t="shared" si="24"/>
        <v/>
      </c>
      <c r="N60" s="164"/>
      <c r="O60" s="155"/>
    </row>
    <row r="61" customHeight="1" spans="3:15">
      <c r="C61" s="126"/>
      <c r="D61" s="142">
        <v>5</v>
      </c>
      <c r="E61" s="143" t="s">
        <v>441</v>
      </c>
      <c r="F61" s="149"/>
      <c r="G61" s="141" t="str">
        <f t="shared" si="21"/>
        <v/>
      </c>
      <c r="H61" s="149"/>
      <c r="I61" s="141" t="str">
        <f t="shared" si="21"/>
        <v/>
      </c>
      <c r="J61" s="149"/>
      <c r="K61" s="141" t="str">
        <f t="shared" ref="K61" si="28">IF(J61="Tidak Ada","1",IF(J61="Ada","4",""))</f>
        <v/>
      </c>
      <c r="L61" s="157" t="str">
        <f t="shared" si="23"/>
        <v/>
      </c>
      <c r="M61" s="157" t="str">
        <f t="shared" si="24"/>
        <v/>
      </c>
      <c r="N61" s="164"/>
      <c r="O61" s="155"/>
    </row>
    <row r="62" customHeight="1" spans="3:15">
      <c r="C62" s="126"/>
      <c r="D62" s="142">
        <v>6</v>
      </c>
      <c r="E62" s="143" t="s">
        <v>442</v>
      </c>
      <c r="F62" s="149"/>
      <c r="G62" s="141" t="str">
        <f t="shared" si="21"/>
        <v/>
      </c>
      <c r="H62" s="149"/>
      <c r="I62" s="141" t="str">
        <f t="shared" si="21"/>
        <v/>
      </c>
      <c r="J62" s="149"/>
      <c r="K62" s="141" t="str">
        <f t="shared" ref="K62" si="29">IF(J62="Tidak Ada","1",IF(J62="Ada","4",""))</f>
        <v/>
      </c>
      <c r="L62" s="157" t="str">
        <f t="shared" si="23"/>
        <v/>
      </c>
      <c r="M62" s="157" t="str">
        <f t="shared" si="24"/>
        <v/>
      </c>
      <c r="N62" s="164"/>
      <c r="O62" s="155"/>
    </row>
    <row r="63" customHeight="1" spans="3:15">
      <c r="C63" s="126"/>
      <c r="D63" s="142">
        <v>7</v>
      </c>
      <c r="E63" s="143" t="s">
        <v>443</v>
      </c>
      <c r="F63" s="149"/>
      <c r="G63" s="141" t="str">
        <f t="shared" si="21"/>
        <v/>
      </c>
      <c r="H63" s="149"/>
      <c r="I63" s="141" t="str">
        <f t="shared" si="21"/>
        <v/>
      </c>
      <c r="J63" s="149"/>
      <c r="K63" s="141" t="str">
        <f t="shared" ref="K63" si="30">IF(J63="Tidak Ada","1",IF(J63="Ada","4",""))</f>
        <v/>
      </c>
      <c r="L63" s="157" t="str">
        <f t="shared" si="23"/>
        <v/>
      </c>
      <c r="M63" s="157" t="str">
        <f t="shared" si="24"/>
        <v/>
      </c>
      <c r="N63" s="164"/>
      <c r="O63" s="155"/>
    </row>
    <row r="64" ht="14" spans="3:15">
      <c r="C64" s="126"/>
      <c r="D64" s="142">
        <v>8</v>
      </c>
      <c r="E64" s="150" t="s">
        <v>444</v>
      </c>
      <c r="F64" s="149"/>
      <c r="G64" s="141" t="str">
        <f t="shared" si="21"/>
        <v/>
      </c>
      <c r="H64" s="149"/>
      <c r="I64" s="141" t="str">
        <f t="shared" si="21"/>
        <v/>
      </c>
      <c r="J64" s="149"/>
      <c r="K64" s="141" t="str">
        <f t="shared" ref="K64" si="31">IF(J64="Tidak Ada","1",IF(J64="Ada","4",""))</f>
        <v/>
      </c>
      <c r="L64" s="157" t="str">
        <f t="shared" si="23"/>
        <v/>
      </c>
      <c r="M64" s="157" t="str">
        <f t="shared" si="24"/>
        <v/>
      </c>
      <c r="N64" s="164"/>
      <c r="O64" s="155"/>
    </row>
    <row r="65" customHeight="1" spans="3:15">
      <c r="C65" s="126"/>
      <c r="D65" s="142">
        <v>9</v>
      </c>
      <c r="E65" s="143" t="s">
        <v>445</v>
      </c>
      <c r="F65" s="149"/>
      <c r="G65" s="141" t="str">
        <f t="shared" si="21"/>
        <v/>
      </c>
      <c r="H65" s="149"/>
      <c r="I65" s="141" t="str">
        <f t="shared" si="21"/>
        <v/>
      </c>
      <c r="J65" s="149"/>
      <c r="K65" s="141" t="str">
        <f t="shared" ref="K65" si="32">IF(J65="Tidak Ada","1",IF(J65="Ada","4",""))</f>
        <v/>
      </c>
      <c r="L65" s="157" t="str">
        <f t="shared" si="23"/>
        <v/>
      </c>
      <c r="M65" s="157" t="str">
        <f t="shared" si="24"/>
        <v/>
      </c>
      <c r="N65" s="164"/>
      <c r="O65" s="155"/>
    </row>
    <row r="66" customHeight="1" spans="3:15">
      <c r="C66" s="126"/>
      <c r="D66" s="143"/>
      <c r="E66" s="143"/>
      <c r="F66" s="143"/>
      <c r="G66" s="143"/>
      <c r="H66" s="143"/>
      <c r="I66" s="143"/>
      <c r="J66" s="143"/>
      <c r="K66" s="159" t="s">
        <v>164</v>
      </c>
      <c r="L66" s="156"/>
      <c r="M66" s="160">
        <f>SUM($M57:$M65)</f>
        <v>0</v>
      </c>
      <c r="N66" s="171"/>
      <c r="O66" s="155"/>
    </row>
    <row r="67" customHeight="1" spans="3:15">
      <c r="C67" s="145"/>
      <c r="D67" s="143"/>
      <c r="E67" s="143"/>
      <c r="F67" s="143"/>
      <c r="G67" s="143"/>
      <c r="H67" s="143"/>
      <c r="I67" s="143"/>
      <c r="J67" s="143"/>
      <c r="K67" s="143"/>
      <c r="L67" s="143"/>
      <c r="M67" s="170"/>
      <c r="N67" s="143"/>
      <c r="O67" s="162"/>
    </row>
    <row r="68" customHeight="1" spans="13:13">
      <c r="M68" s="163"/>
    </row>
    <row r="69" customHeight="1" spans="13:13">
      <c r="M69" s="163"/>
    </row>
    <row r="70" ht="15.75" customHeight="1" spans="13:13">
      <c r="M70" s="163"/>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password="CED0" sheet="1" objects="1" scenarios="1"/>
  <mergeCells count="37">
    <mergeCell ref="C1:D1"/>
    <mergeCell ref="C5:O5"/>
    <mergeCell ref="C6:O6"/>
    <mergeCell ref="C7:O7"/>
    <mergeCell ref="F11:K11"/>
    <mergeCell ref="K18:L18"/>
    <mergeCell ref="F23:K23"/>
    <mergeCell ref="K37:L37"/>
    <mergeCell ref="F42:K42"/>
    <mergeCell ref="K49:L49"/>
    <mergeCell ref="F54:K54"/>
    <mergeCell ref="K66:L66"/>
    <mergeCell ref="D11:D13"/>
    <mergeCell ref="D23:D25"/>
    <mergeCell ref="D42:D44"/>
    <mergeCell ref="D54:D56"/>
    <mergeCell ref="E11:E13"/>
    <mergeCell ref="E23:E25"/>
    <mergeCell ref="E42:E44"/>
    <mergeCell ref="E54:E56"/>
    <mergeCell ref="L11:L13"/>
    <mergeCell ref="L23:L25"/>
    <mergeCell ref="L42:L44"/>
    <mergeCell ref="L54:L56"/>
    <mergeCell ref="M11:M13"/>
    <mergeCell ref="M23:M25"/>
    <mergeCell ref="M42:M44"/>
    <mergeCell ref="M54:M56"/>
    <mergeCell ref="N11:N13"/>
    <mergeCell ref="N14:N18"/>
    <mergeCell ref="N23:N25"/>
    <mergeCell ref="N26:N27"/>
    <mergeCell ref="N28:N36"/>
    <mergeCell ref="N42:N44"/>
    <mergeCell ref="N45:N49"/>
    <mergeCell ref="N54:N56"/>
    <mergeCell ref="N57:N66"/>
  </mergeCells>
  <conditionalFormatting sqref="F14:F17;H14:H17;J14:J17;F26:F36;H26:H36;J26:J36;F45:F48;H45:H48;J45:J48;F57:F65;H57:H65;J57:J65">
    <cfRule type="containsBlanks" dxfId="0" priority="1">
      <formula>LEN(TRIM(F14))=0</formula>
    </cfRule>
  </conditionalFormatting>
  <dataValidations count="13">
    <dataValidation type="list" allowBlank="1" showInputMessage="1" showErrorMessage="1" sqref="F16 H16 J16">
      <formula1>'4'!$D$40:$D$43</formula1>
    </dataValidation>
    <dataValidation type="list" allowBlank="1" showInputMessage="1" showErrorMessage="1" sqref="F17 H17 J17">
      <formula1>'4'!$D$58:$D$61</formula1>
    </dataValidation>
    <dataValidation type="list" allowBlank="1" showInputMessage="1" showErrorMessage="1" sqref="F26 H26 J26">
      <formula1>'4'!$D$82:$D$85</formula1>
    </dataValidation>
    <dataValidation type="list" allowBlank="1" showInputMessage="1" showErrorMessage="1" sqref="F27 H27 J27 F31 H31 J31">
      <formula1>'4'!$D$93:$D$94</formula1>
    </dataValidation>
    <dataValidation type="list" allowBlank="1" showInputMessage="1" showErrorMessage="1" sqref="F28 H28 J28">
      <formula1>'4'!$D$110:$D$113</formula1>
    </dataValidation>
    <dataValidation type="list" allowBlank="1" showInputMessage="1" showErrorMessage="1" sqref="F29 H29 J29">
      <formula1>'4'!$D$121:$D$122</formula1>
    </dataValidation>
    <dataValidation type="list" allowBlank="1" showInputMessage="1" showErrorMessage="1" sqref="F30 H30 J30">
      <formula1>'4'!$D$136:$D$139</formula1>
    </dataValidation>
    <dataValidation type="list" allowBlank="1" showInputMessage="1" showErrorMessage="1" sqref="F32 H32 J32">
      <formula1>'4'!$D$165:$D$168</formula1>
    </dataValidation>
    <dataValidation type="list" allowBlank="1" showInputMessage="1" showErrorMessage="1" sqref="F33 H33 J33">
      <formula1>'4'!$D$178:$D$179</formula1>
    </dataValidation>
    <dataValidation type="list" allowBlank="1" showInputMessage="1" showErrorMessage="1" sqref="F34 H34 J34">
      <formula1>'4'!$D$187:$D$188</formula1>
    </dataValidation>
    <dataValidation type="list" allowBlank="1" showInputMessage="1" showErrorMessage="1" sqref="F35 H35 J35">
      <formula1>'4'!$D$206:$D$209</formula1>
    </dataValidation>
    <dataValidation type="list" allowBlank="1" showInputMessage="1" showErrorMessage="1" sqref="F36 H36 J36 F45:F48 F57:F65 H45:H48 H57:H65 J45:J48 J57:J65">
      <formula1>'4'!$D$218:$D$219</formula1>
    </dataValidation>
    <dataValidation type="list" allowBlank="1" showInputMessage="1" showErrorMessage="1" sqref="F14:F15 H14:H15 J14:J15">
      <formula1>'4'!$D$21:$D$22</formula1>
    </dataValidation>
  </dataValidations>
  <pageMargins left="0.393700787401575" right="0.393700787401575" top="0.78740157480315" bottom="0.393700787401575" header="0.511811023622047" footer="0.511811023622047"/>
  <pageSetup paperSize="9" scale="90" orientation="landscape"/>
  <headerFooter/>
  <rowBreaks count="2" manualBreakCount="2">
    <brk id="19" max="14" man="1"/>
    <brk id="50" max="14" man="1"/>
  </rowBreaks>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Z998"/>
  <sheetViews>
    <sheetView topLeftCell="A196" workbookViewId="0">
      <selection activeCell="D210" sqref="D210"/>
    </sheetView>
  </sheetViews>
  <sheetFormatPr defaultColWidth="12.6363636363636" defaultRowHeight="15" customHeight="1"/>
  <cols>
    <col min="1" max="3" width="8.72727272727273" style="1" customWidth="1"/>
    <col min="4" max="4" width="54.6363636363636" style="1" customWidth="1"/>
    <col min="5" max="5" width="51" style="1" customWidth="1"/>
    <col min="6" max="25" width="8.72727272727273" style="1" customWidth="1"/>
    <col min="26" max="16384" width="12.6363636363636" style="1"/>
  </cols>
  <sheetData>
    <row r="1" ht="14.5" spans="1:26">
      <c r="A1" s="2"/>
      <c r="B1" s="2"/>
      <c r="C1" s="2"/>
      <c r="D1" s="2"/>
      <c r="E1" s="2"/>
      <c r="F1" s="2"/>
      <c r="G1" s="2"/>
      <c r="H1" s="2"/>
      <c r="I1" s="2"/>
      <c r="J1" s="2"/>
      <c r="K1" s="2"/>
      <c r="L1" s="2"/>
      <c r="M1" s="2"/>
      <c r="N1" s="2"/>
      <c r="O1" s="2"/>
      <c r="P1" s="2"/>
      <c r="Q1" s="2"/>
      <c r="R1" s="2"/>
      <c r="S1" s="2"/>
      <c r="T1" s="2"/>
      <c r="U1" s="2"/>
      <c r="V1" s="2"/>
      <c r="W1" s="2"/>
      <c r="X1" s="2"/>
      <c r="Y1" s="2"/>
      <c r="Z1" s="2"/>
    </row>
    <row r="2" ht="14.5" spans="1:26">
      <c r="A2" s="2"/>
      <c r="B2" s="3" t="s">
        <v>407</v>
      </c>
      <c r="C2" s="4"/>
      <c r="D2" s="2"/>
      <c r="E2" s="2"/>
      <c r="F2" s="2"/>
      <c r="G2" s="2"/>
      <c r="H2" s="2"/>
      <c r="I2" s="2"/>
      <c r="J2" s="2"/>
      <c r="K2" s="2"/>
      <c r="L2" s="2"/>
      <c r="M2" s="2"/>
      <c r="N2" s="2"/>
      <c r="O2" s="2"/>
      <c r="P2" s="2"/>
      <c r="Q2" s="2"/>
      <c r="R2" s="2"/>
      <c r="S2" s="2"/>
      <c r="T2" s="2"/>
      <c r="U2" s="2"/>
      <c r="V2" s="2"/>
      <c r="W2" s="2"/>
      <c r="X2" s="2"/>
      <c r="Y2" s="2"/>
      <c r="Z2" s="2"/>
    </row>
    <row r="3" ht="14.5" spans="1:26">
      <c r="A3" s="2"/>
      <c r="B3" s="2"/>
      <c r="C3" s="2"/>
      <c r="D3" s="2"/>
      <c r="E3" s="2"/>
      <c r="F3" s="2"/>
      <c r="G3" s="2"/>
      <c r="H3" s="2"/>
      <c r="I3" s="2"/>
      <c r="J3" s="2"/>
      <c r="K3" s="2"/>
      <c r="L3" s="2"/>
      <c r="M3" s="2"/>
      <c r="N3" s="2"/>
      <c r="O3" s="2"/>
      <c r="P3" s="2"/>
      <c r="Q3" s="2"/>
      <c r="R3" s="2"/>
      <c r="S3" s="2"/>
      <c r="T3" s="2"/>
      <c r="U3" s="2"/>
      <c r="V3" s="2"/>
      <c r="W3" s="2"/>
      <c r="X3" s="2"/>
      <c r="Y3" s="2"/>
      <c r="Z3" s="2"/>
    </row>
    <row r="4" ht="14.5" spans="1:26">
      <c r="A4" s="2"/>
      <c r="B4" s="2"/>
      <c r="C4" s="2"/>
      <c r="D4" s="2"/>
      <c r="E4" s="2"/>
      <c r="F4" s="2"/>
      <c r="G4" s="2"/>
      <c r="H4" s="2"/>
      <c r="I4" s="2"/>
      <c r="J4" s="2"/>
      <c r="K4" s="2"/>
      <c r="L4" s="2"/>
      <c r="M4" s="2"/>
      <c r="N4" s="2"/>
      <c r="O4" s="2"/>
      <c r="P4" s="2"/>
      <c r="Q4" s="2"/>
      <c r="R4" s="2"/>
      <c r="S4" s="2"/>
      <c r="T4" s="2"/>
      <c r="U4" s="2"/>
      <c r="V4" s="2"/>
      <c r="W4" s="2"/>
      <c r="X4" s="2"/>
      <c r="Y4" s="2"/>
      <c r="Z4" s="2"/>
    </row>
    <row r="5" ht="14.5" spans="1:26">
      <c r="A5" s="2"/>
      <c r="B5" s="2"/>
      <c r="C5" s="2"/>
      <c r="D5" s="2"/>
      <c r="E5" s="2"/>
      <c r="F5" s="2"/>
      <c r="G5" s="2"/>
      <c r="H5" s="2"/>
      <c r="I5" s="2"/>
      <c r="J5" s="2"/>
      <c r="K5" s="2"/>
      <c r="L5" s="2"/>
      <c r="M5" s="2"/>
      <c r="N5" s="2"/>
      <c r="O5" s="2"/>
      <c r="P5" s="2"/>
      <c r="Q5" s="2"/>
      <c r="R5" s="2"/>
      <c r="S5" s="2"/>
      <c r="T5" s="2"/>
      <c r="U5" s="2"/>
      <c r="V5" s="2"/>
      <c r="W5" s="2"/>
      <c r="X5" s="2"/>
      <c r="Y5" s="2"/>
      <c r="Z5" s="2"/>
    </row>
    <row r="6" ht="15.5" spans="1:26">
      <c r="A6" s="2"/>
      <c r="B6" s="5" t="s">
        <v>1</v>
      </c>
      <c r="F6" s="2"/>
      <c r="G6" s="2"/>
      <c r="H6" s="2"/>
      <c r="I6" s="2"/>
      <c r="J6" s="2"/>
      <c r="K6" s="2"/>
      <c r="L6" s="2"/>
      <c r="M6" s="2"/>
      <c r="N6" s="2"/>
      <c r="O6" s="2"/>
      <c r="P6" s="2"/>
      <c r="Q6" s="2"/>
      <c r="R6" s="2"/>
      <c r="S6" s="2"/>
      <c r="T6" s="2"/>
      <c r="U6" s="2"/>
      <c r="V6" s="2"/>
      <c r="W6" s="2"/>
      <c r="X6" s="2"/>
      <c r="Y6" s="2"/>
      <c r="Z6" s="2"/>
    </row>
    <row r="7" ht="15.5" spans="1:26">
      <c r="A7" s="2"/>
      <c r="B7" s="5" t="s">
        <v>273</v>
      </c>
      <c r="F7" s="2"/>
      <c r="G7" s="2"/>
      <c r="H7" s="2"/>
      <c r="I7" s="2"/>
      <c r="J7" s="2"/>
      <c r="K7" s="2"/>
      <c r="L7" s="2"/>
      <c r="M7" s="2"/>
      <c r="N7" s="2"/>
      <c r="O7" s="2"/>
      <c r="P7" s="2"/>
      <c r="Q7" s="2"/>
      <c r="R7" s="2"/>
      <c r="S7" s="2"/>
      <c r="T7" s="2"/>
      <c r="U7" s="2"/>
      <c r="V7" s="2"/>
      <c r="W7" s="2"/>
      <c r="X7" s="2"/>
      <c r="Y7" s="2"/>
      <c r="Z7" s="2"/>
    </row>
    <row r="8" ht="15.5" spans="1:26">
      <c r="A8" s="2"/>
      <c r="B8" s="5" t="s">
        <v>408</v>
      </c>
      <c r="F8" s="2"/>
      <c r="G8" s="2"/>
      <c r="H8" s="2"/>
      <c r="I8" s="2"/>
      <c r="J8" s="2"/>
      <c r="K8" s="2"/>
      <c r="L8" s="2"/>
      <c r="M8" s="2"/>
      <c r="N8" s="2"/>
      <c r="O8" s="2"/>
      <c r="P8" s="2"/>
      <c r="Q8" s="2"/>
      <c r="R8" s="2"/>
      <c r="S8" s="2"/>
      <c r="T8" s="2"/>
      <c r="U8" s="2"/>
      <c r="V8" s="2"/>
      <c r="W8" s="2"/>
      <c r="X8" s="2"/>
      <c r="Y8" s="2"/>
      <c r="Z8" s="2"/>
    </row>
    <row r="9" ht="14.5" spans="1:26">
      <c r="A9" s="2"/>
      <c r="B9" s="2"/>
      <c r="C9" s="6"/>
      <c r="D9" s="7"/>
      <c r="E9" s="6"/>
      <c r="F9" s="2"/>
      <c r="G9" s="2"/>
      <c r="H9" s="2"/>
      <c r="I9" s="2"/>
      <c r="J9" s="2"/>
      <c r="K9" s="2"/>
      <c r="L9" s="2"/>
      <c r="M9" s="2"/>
      <c r="N9" s="2"/>
      <c r="O9" s="2"/>
      <c r="P9" s="2"/>
      <c r="Q9" s="2"/>
      <c r="R9" s="2"/>
      <c r="S9" s="2"/>
      <c r="T9" s="2"/>
      <c r="U9" s="2"/>
      <c r="V9" s="2"/>
      <c r="W9" s="2"/>
      <c r="X9" s="2"/>
      <c r="Y9" s="2"/>
      <c r="Z9" s="2"/>
    </row>
    <row r="10" ht="15.5" spans="1:26">
      <c r="A10" s="2"/>
      <c r="B10" s="8" t="s">
        <v>446</v>
      </c>
      <c r="C10" s="9"/>
      <c r="D10" s="9"/>
      <c r="E10" s="9"/>
      <c r="F10" s="2"/>
      <c r="G10" s="2"/>
      <c r="H10" s="2"/>
      <c r="I10" s="2"/>
      <c r="J10" s="2"/>
      <c r="K10" s="2"/>
      <c r="L10" s="2"/>
      <c r="M10" s="2"/>
      <c r="N10" s="2"/>
      <c r="O10" s="2"/>
      <c r="P10" s="2"/>
      <c r="Q10" s="2"/>
      <c r="R10" s="2"/>
      <c r="S10" s="2"/>
      <c r="T10" s="2"/>
      <c r="U10" s="2"/>
      <c r="V10" s="2"/>
      <c r="W10" s="2"/>
      <c r="X10" s="2"/>
      <c r="Y10" s="2"/>
      <c r="Z10" s="2"/>
    </row>
    <row r="11" ht="14.5"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ht="20" spans="1:26">
      <c r="A12" s="2"/>
      <c r="B12" s="10"/>
      <c r="C12" s="11" t="s">
        <v>447</v>
      </c>
      <c r="D12" s="12"/>
      <c r="E12" s="12"/>
      <c r="F12" s="13"/>
      <c r="G12" s="2"/>
      <c r="H12" s="2"/>
      <c r="I12" s="2"/>
      <c r="J12" s="2"/>
      <c r="K12" s="2">
        <v>1</v>
      </c>
      <c r="L12" s="2">
        <v>1</v>
      </c>
      <c r="M12" s="2"/>
      <c r="N12" s="2"/>
      <c r="O12" s="2"/>
      <c r="P12" s="2"/>
      <c r="Q12" s="2"/>
      <c r="R12" s="2"/>
      <c r="S12" s="2"/>
      <c r="T12" s="2"/>
      <c r="U12" s="2"/>
      <c r="V12" s="2"/>
      <c r="W12" s="2"/>
      <c r="X12" s="2"/>
      <c r="Y12" s="2"/>
      <c r="Z12" s="2"/>
    </row>
    <row r="13" ht="15.5" spans="1:26">
      <c r="A13" s="2"/>
      <c r="B13" s="14"/>
      <c r="C13" s="15"/>
      <c r="D13" s="15"/>
      <c r="E13" s="15"/>
      <c r="F13" s="16"/>
      <c r="G13" s="2"/>
      <c r="H13" s="2"/>
      <c r="I13" s="2"/>
      <c r="J13" s="2"/>
      <c r="K13" s="2"/>
      <c r="L13" s="2"/>
      <c r="M13" s="2"/>
      <c r="N13" s="2"/>
      <c r="O13" s="2"/>
      <c r="P13" s="2"/>
      <c r="Q13" s="2"/>
      <c r="R13" s="2"/>
      <c r="S13" s="2"/>
      <c r="T13" s="2"/>
      <c r="U13" s="2"/>
      <c r="V13" s="2"/>
      <c r="W13" s="2"/>
      <c r="X13" s="2"/>
      <c r="Y13" s="2"/>
      <c r="Z13" s="2"/>
    </row>
    <row r="14" ht="15.5" spans="1:26">
      <c r="A14" s="2"/>
      <c r="B14" s="17"/>
      <c r="C14" s="18" t="s">
        <v>448</v>
      </c>
      <c r="D14" s="5"/>
      <c r="E14" s="5"/>
      <c r="F14" s="16"/>
      <c r="G14" s="2"/>
      <c r="H14" s="2"/>
      <c r="I14" s="2"/>
      <c r="J14" s="2"/>
      <c r="K14" s="2"/>
      <c r="L14" s="2"/>
      <c r="M14" s="2"/>
      <c r="N14" s="2"/>
      <c r="O14" s="2"/>
      <c r="P14" s="2"/>
      <c r="Q14" s="2"/>
      <c r="R14" s="2"/>
      <c r="S14" s="2"/>
      <c r="T14" s="2"/>
      <c r="U14" s="2"/>
      <c r="V14" s="2"/>
      <c r="W14" s="2"/>
      <c r="X14" s="2"/>
      <c r="Y14" s="2"/>
      <c r="Z14" s="2"/>
    </row>
    <row r="15" ht="15.5" spans="1:26">
      <c r="A15" s="2"/>
      <c r="B15" s="19"/>
      <c r="C15" s="18" t="s">
        <v>449</v>
      </c>
      <c r="D15" s="5"/>
      <c r="E15" s="5"/>
      <c r="F15" s="16"/>
      <c r="G15" s="2"/>
      <c r="H15" s="2"/>
      <c r="I15" s="2"/>
      <c r="J15" s="2"/>
      <c r="K15" s="2"/>
      <c r="L15" s="2"/>
      <c r="M15" s="2"/>
      <c r="N15" s="2"/>
      <c r="O15" s="2"/>
      <c r="P15" s="2"/>
      <c r="Q15" s="2"/>
      <c r="R15" s="2"/>
      <c r="S15" s="2"/>
      <c r="T15" s="2"/>
      <c r="U15" s="2"/>
      <c r="V15" s="2"/>
      <c r="W15" s="2"/>
      <c r="X15" s="2"/>
      <c r="Y15" s="2"/>
      <c r="Z15" s="2"/>
    </row>
    <row r="16" ht="15.5" spans="1:26">
      <c r="A16" s="2"/>
      <c r="B16" s="20"/>
      <c r="C16" s="21"/>
      <c r="D16" s="21"/>
      <c r="E16" s="21"/>
      <c r="F16" s="22"/>
      <c r="G16" s="2"/>
      <c r="H16" s="2"/>
      <c r="I16" s="2"/>
      <c r="J16" s="2"/>
      <c r="K16" s="2"/>
      <c r="L16" s="2"/>
      <c r="M16" s="2"/>
      <c r="N16" s="2"/>
      <c r="O16" s="2"/>
      <c r="P16" s="2"/>
      <c r="Q16" s="2"/>
      <c r="R16" s="2"/>
      <c r="S16" s="2"/>
      <c r="T16" s="2"/>
      <c r="U16" s="2"/>
      <c r="V16" s="2"/>
      <c r="W16" s="2"/>
      <c r="X16" s="2"/>
      <c r="Y16" s="2"/>
      <c r="Z16" s="2"/>
    </row>
    <row r="17" ht="15.5" spans="1:26">
      <c r="A17" s="2"/>
      <c r="B17" s="17"/>
      <c r="C17" s="23"/>
      <c r="D17" s="2"/>
      <c r="E17" s="2"/>
      <c r="F17" s="16"/>
      <c r="G17" s="2"/>
      <c r="H17" s="2"/>
      <c r="I17" s="2"/>
      <c r="J17" s="2"/>
      <c r="K17" s="2"/>
      <c r="L17" s="2"/>
      <c r="M17" s="2"/>
      <c r="N17" s="2"/>
      <c r="O17" s="2"/>
      <c r="P17" s="2"/>
      <c r="Q17" s="2"/>
      <c r="R17" s="2"/>
      <c r="S17" s="2"/>
      <c r="T17" s="2"/>
      <c r="U17" s="2"/>
      <c r="V17" s="2"/>
      <c r="W17" s="2"/>
      <c r="X17" s="2"/>
      <c r="Y17" s="2"/>
      <c r="Z17" s="2"/>
    </row>
    <row r="18" ht="15.5" spans="1:26">
      <c r="A18" s="2"/>
      <c r="B18" s="17"/>
      <c r="C18" s="24" t="s">
        <v>209</v>
      </c>
      <c r="D18" s="25"/>
      <c r="E18" s="26"/>
      <c r="F18" s="16"/>
      <c r="G18" s="2"/>
      <c r="H18" s="2"/>
      <c r="I18" s="2"/>
      <c r="J18" s="2"/>
      <c r="K18" s="2"/>
      <c r="L18" s="2"/>
      <c r="M18" s="2"/>
      <c r="N18" s="2"/>
      <c r="O18" s="2"/>
      <c r="P18" s="2"/>
      <c r="Q18" s="2"/>
      <c r="R18" s="2"/>
      <c r="S18" s="2"/>
      <c r="T18" s="2"/>
      <c r="U18" s="2"/>
      <c r="V18" s="2"/>
      <c r="W18" s="2"/>
      <c r="X18" s="2"/>
      <c r="Y18" s="2"/>
      <c r="Z18" s="2"/>
    </row>
    <row r="19" ht="15.75" customHeight="1" spans="1:26">
      <c r="A19" s="2"/>
      <c r="B19" s="17"/>
      <c r="C19" s="23"/>
      <c r="D19" s="2"/>
      <c r="E19" s="2"/>
      <c r="F19" s="16"/>
      <c r="G19" s="2"/>
      <c r="H19" s="2"/>
      <c r="I19" s="2"/>
      <c r="J19" s="2"/>
      <c r="K19" s="2"/>
      <c r="L19" s="2"/>
      <c r="M19" s="2"/>
      <c r="N19" s="2"/>
      <c r="O19" s="2"/>
      <c r="P19" s="2"/>
      <c r="Q19" s="2"/>
      <c r="R19" s="2"/>
      <c r="S19" s="2"/>
      <c r="T19" s="2"/>
      <c r="U19" s="2"/>
      <c r="V19" s="2"/>
      <c r="W19" s="2"/>
      <c r="X19" s="2"/>
      <c r="Y19" s="2"/>
      <c r="Z19" s="2"/>
    </row>
    <row r="20" ht="15.75" customHeight="1" spans="1:26">
      <c r="A20" s="2"/>
      <c r="B20" s="27"/>
      <c r="C20" s="28" t="s">
        <v>210</v>
      </c>
      <c r="D20" s="615" t="s">
        <v>156</v>
      </c>
      <c r="E20" s="29" t="s">
        <v>155</v>
      </c>
      <c r="F20" s="16"/>
      <c r="G20" s="2"/>
      <c r="H20" s="2"/>
      <c r="I20" s="2"/>
      <c r="J20" s="2"/>
      <c r="K20" s="2"/>
      <c r="L20" s="2"/>
      <c r="M20" s="2"/>
      <c r="N20" s="2"/>
      <c r="O20" s="2"/>
      <c r="P20" s="2"/>
      <c r="Q20" s="2"/>
      <c r="R20" s="2"/>
      <c r="S20" s="2"/>
      <c r="T20" s="2"/>
      <c r="U20" s="2"/>
      <c r="V20" s="2"/>
      <c r="W20" s="2"/>
      <c r="X20" s="2"/>
      <c r="Y20" s="2"/>
      <c r="Z20" s="2"/>
    </row>
    <row r="21" ht="15.75" customHeight="1" spans="1:26">
      <c r="A21" s="2"/>
      <c r="B21" s="27"/>
      <c r="C21" s="30">
        <v>1</v>
      </c>
      <c r="D21" s="616" t="s">
        <v>211</v>
      </c>
      <c r="E21" s="32" t="s">
        <v>411</v>
      </c>
      <c r="F21" s="16"/>
      <c r="G21" s="2"/>
      <c r="H21" s="2"/>
      <c r="I21" s="2"/>
      <c r="J21" s="2"/>
      <c r="K21" s="2"/>
      <c r="L21" s="2"/>
      <c r="M21" s="2"/>
      <c r="N21" s="2"/>
      <c r="O21" s="2"/>
      <c r="P21" s="2"/>
      <c r="Q21" s="2"/>
      <c r="R21" s="2"/>
      <c r="S21" s="2"/>
      <c r="T21" s="2"/>
      <c r="U21" s="2"/>
      <c r="V21" s="2"/>
      <c r="W21" s="2"/>
      <c r="X21" s="2"/>
      <c r="Y21" s="2"/>
      <c r="Z21" s="2"/>
    </row>
    <row r="22" ht="15.75" customHeight="1" spans="1:26">
      <c r="A22" s="2"/>
      <c r="B22" s="27"/>
      <c r="C22" s="30">
        <v>4</v>
      </c>
      <c r="D22" s="616" t="s">
        <v>216</v>
      </c>
      <c r="E22" s="33"/>
      <c r="F22" s="16"/>
      <c r="G22" s="2"/>
      <c r="H22" s="2"/>
      <c r="I22" s="2"/>
      <c r="J22" s="2"/>
      <c r="K22" s="2"/>
      <c r="L22" s="2"/>
      <c r="M22" s="2"/>
      <c r="N22" s="2"/>
      <c r="O22" s="2"/>
      <c r="P22" s="2"/>
      <c r="Q22" s="2"/>
      <c r="R22" s="2"/>
      <c r="S22" s="2"/>
      <c r="T22" s="2"/>
      <c r="U22" s="2"/>
      <c r="V22" s="2"/>
      <c r="W22" s="2"/>
      <c r="X22" s="2"/>
      <c r="Y22" s="2"/>
      <c r="Z22" s="2"/>
    </row>
    <row r="23" ht="15.75" customHeight="1" spans="1:26">
      <c r="A23" s="2"/>
      <c r="B23" s="34"/>
      <c r="C23" s="35"/>
      <c r="D23" s="36"/>
      <c r="E23" s="35"/>
      <c r="F23" s="22"/>
      <c r="G23" s="2"/>
      <c r="H23" s="2"/>
      <c r="I23" s="2"/>
      <c r="J23" s="2"/>
      <c r="K23" s="2"/>
      <c r="L23" s="2"/>
      <c r="M23" s="2"/>
      <c r="N23" s="2"/>
      <c r="O23" s="2"/>
      <c r="P23" s="2"/>
      <c r="Q23" s="2"/>
      <c r="R23" s="2"/>
      <c r="S23" s="2"/>
      <c r="T23" s="2"/>
      <c r="U23" s="2"/>
      <c r="V23" s="2"/>
      <c r="W23" s="2"/>
      <c r="X23" s="2"/>
      <c r="Y23" s="2"/>
      <c r="Z23" s="2"/>
    </row>
    <row r="24" ht="15.75" customHeight="1"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spans="1:26">
      <c r="A26" s="2"/>
      <c r="B26" s="37"/>
      <c r="C26" s="38" t="s">
        <v>450</v>
      </c>
      <c r="D26" s="39"/>
      <c r="E26" s="39"/>
      <c r="F26" s="40"/>
      <c r="G26" s="2"/>
      <c r="H26" s="2"/>
      <c r="I26" s="2"/>
      <c r="J26" s="2"/>
      <c r="K26" s="2"/>
      <c r="L26" s="2"/>
      <c r="M26" s="2"/>
      <c r="N26" s="2"/>
      <c r="O26" s="2"/>
      <c r="P26" s="2"/>
      <c r="Q26" s="2"/>
      <c r="R26" s="2"/>
      <c r="S26" s="2"/>
      <c r="T26" s="2"/>
      <c r="U26" s="2"/>
      <c r="V26" s="2"/>
      <c r="W26" s="2"/>
      <c r="X26" s="2"/>
      <c r="Y26" s="2"/>
      <c r="Z26" s="2"/>
    </row>
    <row r="27" ht="15.75" customHeight="1" spans="1:26">
      <c r="A27" s="2"/>
      <c r="B27" s="17"/>
      <c r="C27" s="23"/>
      <c r="D27" s="2"/>
      <c r="E27" s="2"/>
      <c r="F27" s="16"/>
      <c r="G27" s="2"/>
      <c r="H27" s="2"/>
      <c r="I27" s="2"/>
      <c r="J27" s="2"/>
      <c r="K27" s="2">
        <v>2</v>
      </c>
      <c r="L27" s="2">
        <v>2</v>
      </c>
      <c r="M27" s="2"/>
      <c r="N27" s="2"/>
      <c r="O27" s="2"/>
      <c r="P27" s="2"/>
      <c r="Q27" s="2"/>
      <c r="R27" s="2"/>
      <c r="S27" s="2"/>
      <c r="T27" s="2"/>
      <c r="U27" s="2"/>
      <c r="V27" s="2"/>
      <c r="W27" s="2"/>
      <c r="X27" s="2"/>
      <c r="Y27" s="2"/>
      <c r="Z27" s="2"/>
    </row>
    <row r="28" ht="15.75" customHeight="1" spans="1:26">
      <c r="A28" s="2"/>
      <c r="B28" s="17"/>
      <c r="C28" s="41" t="s">
        <v>209</v>
      </c>
      <c r="D28" s="9"/>
      <c r="E28" s="42"/>
      <c r="F28" s="16"/>
      <c r="G28" s="2"/>
      <c r="H28" s="2"/>
      <c r="I28" s="2"/>
      <c r="J28" s="2"/>
      <c r="K28" s="2"/>
      <c r="L28" s="2"/>
      <c r="M28" s="2"/>
      <c r="N28" s="2"/>
      <c r="O28" s="2"/>
      <c r="P28" s="2"/>
      <c r="Q28" s="2"/>
      <c r="R28" s="2"/>
      <c r="S28" s="2"/>
      <c r="T28" s="2"/>
      <c r="U28" s="2"/>
      <c r="V28" s="2"/>
      <c r="W28" s="2"/>
      <c r="X28" s="2"/>
      <c r="Y28" s="2"/>
      <c r="Z28" s="2"/>
    </row>
    <row r="29" ht="15.75" customHeight="1" spans="1:26">
      <c r="A29" s="2"/>
      <c r="B29" s="17"/>
      <c r="C29" s="23"/>
      <c r="D29" s="2"/>
      <c r="E29" s="2"/>
      <c r="F29" s="16"/>
      <c r="G29" s="2"/>
      <c r="H29" s="2"/>
      <c r="I29" s="2"/>
      <c r="J29" s="2"/>
      <c r="K29" s="2"/>
      <c r="L29" s="2"/>
      <c r="M29" s="2"/>
      <c r="N29" s="2"/>
      <c r="O29" s="2"/>
      <c r="P29" s="2"/>
      <c r="Q29" s="2"/>
      <c r="R29" s="2"/>
      <c r="S29" s="2"/>
      <c r="T29" s="2"/>
      <c r="U29" s="2"/>
      <c r="V29" s="2"/>
      <c r="W29" s="2"/>
      <c r="X29" s="2"/>
      <c r="Y29" s="2"/>
      <c r="Z29" s="2"/>
    </row>
    <row r="30" ht="15.75" customHeight="1" spans="1:26">
      <c r="A30" s="2"/>
      <c r="B30" s="27"/>
      <c r="C30" s="28" t="s">
        <v>210</v>
      </c>
      <c r="D30" s="615" t="s">
        <v>156</v>
      </c>
      <c r="E30" s="29" t="s">
        <v>155</v>
      </c>
      <c r="F30" s="16"/>
      <c r="G30" s="2"/>
      <c r="H30" s="2"/>
      <c r="I30" s="2"/>
      <c r="J30" s="2"/>
      <c r="K30" s="2"/>
      <c r="L30" s="2"/>
      <c r="M30" s="2"/>
      <c r="N30" s="2"/>
      <c r="O30" s="2"/>
      <c r="P30" s="2"/>
      <c r="Q30" s="2"/>
      <c r="R30" s="2"/>
      <c r="S30" s="2"/>
      <c r="T30" s="2"/>
      <c r="U30" s="2"/>
      <c r="V30" s="2"/>
      <c r="W30" s="2"/>
      <c r="X30" s="2"/>
      <c r="Y30" s="2"/>
      <c r="Z30" s="2"/>
    </row>
    <row r="31" ht="15.75" customHeight="1" spans="1:26">
      <c r="A31" s="2"/>
      <c r="B31" s="27"/>
      <c r="C31" s="30">
        <v>1</v>
      </c>
      <c r="D31" s="616" t="s">
        <v>211</v>
      </c>
      <c r="E31" s="32" t="s">
        <v>411</v>
      </c>
      <c r="F31" s="16"/>
      <c r="G31" s="2"/>
      <c r="H31" s="2"/>
      <c r="I31" s="2"/>
      <c r="J31" s="2"/>
      <c r="K31" s="2"/>
      <c r="L31" s="2"/>
      <c r="M31" s="2"/>
      <c r="N31" s="2"/>
      <c r="O31" s="2"/>
      <c r="P31" s="2"/>
      <c r="Q31" s="2"/>
      <c r="R31" s="2"/>
      <c r="S31" s="2"/>
      <c r="T31" s="2"/>
      <c r="U31" s="2"/>
      <c r="V31" s="2"/>
      <c r="W31" s="2"/>
      <c r="X31" s="2"/>
      <c r="Y31" s="2"/>
      <c r="Z31" s="2"/>
    </row>
    <row r="32" ht="15.75" customHeight="1" spans="1:26">
      <c r="A32" s="2"/>
      <c r="B32" s="27"/>
      <c r="C32" s="30">
        <v>4</v>
      </c>
      <c r="D32" s="616" t="s">
        <v>216</v>
      </c>
      <c r="E32" s="33"/>
      <c r="F32" s="16"/>
      <c r="G32" s="2"/>
      <c r="H32" s="2"/>
      <c r="I32" s="2"/>
      <c r="J32" s="2"/>
      <c r="K32" s="2"/>
      <c r="L32" s="2"/>
      <c r="M32" s="2"/>
      <c r="N32" s="2"/>
      <c r="O32" s="2"/>
      <c r="P32" s="2"/>
      <c r="Q32" s="2"/>
      <c r="R32" s="2"/>
      <c r="S32" s="2"/>
      <c r="T32" s="2"/>
      <c r="U32" s="2"/>
      <c r="V32" s="2"/>
      <c r="W32" s="2"/>
      <c r="X32" s="2"/>
      <c r="Y32" s="2"/>
      <c r="Z32" s="2"/>
    </row>
    <row r="33" ht="15.75" customHeight="1" spans="1:26">
      <c r="A33" s="2"/>
      <c r="B33" s="34"/>
      <c r="C33" s="35"/>
      <c r="D33" s="36"/>
      <c r="E33" s="35"/>
      <c r="F33" s="22"/>
      <c r="G33" s="2"/>
      <c r="H33" s="2"/>
      <c r="I33" s="2"/>
      <c r="J33" s="2"/>
      <c r="K33" s="2"/>
      <c r="L33" s="2"/>
      <c r="M33" s="2"/>
      <c r="N33" s="2"/>
      <c r="O33" s="2"/>
      <c r="P33" s="2"/>
      <c r="Q33" s="2"/>
      <c r="R33" s="2"/>
      <c r="S33" s="2"/>
      <c r="T33" s="2"/>
      <c r="U33" s="2"/>
      <c r="V33" s="2"/>
      <c r="W33" s="2"/>
      <c r="X33" s="2"/>
      <c r="Y33" s="2"/>
      <c r="Z33" s="2"/>
    </row>
    <row r="34" ht="15.75" customHeight="1"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spans="1:26">
      <c r="A35" s="2"/>
      <c r="B35" s="37"/>
      <c r="C35" s="39" t="s">
        <v>451</v>
      </c>
      <c r="D35" s="39"/>
      <c r="E35" s="39"/>
      <c r="F35" s="40"/>
      <c r="G35" s="2"/>
      <c r="H35" s="2"/>
      <c r="I35" s="2"/>
      <c r="J35" s="2"/>
      <c r="K35" s="2"/>
      <c r="L35" s="2"/>
      <c r="M35" s="2"/>
      <c r="N35" s="2"/>
      <c r="O35" s="2"/>
      <c r="P35" s="2"/>
      <c r="Q35" s="2"/>
      <c r="R35" s="2"/>
      <c r="S35" s="2"/>
      <c r="T35" s="2"/>
      <c r="U35" s="2"/>
      <c r="V35" s="2"/>
      <c r="W35" s="2"/>
      <c r="X35" s="2"/>
      <c r="Y35" s="2"/>
      <c r="Z35" s="2"/>
    </row>
    <row r="36" ht="15.75" customHeight="1" spans="1:26">
      <c r="A36" s="2"/>
      <c r="B36" s="17"/>
      <c r="C36" s="23"/>
      <c r="D36" s="2"/>
      <c r="E36" s="2"/>
      <c r="F36" s="16"/>
      <c r="G36" s="2"/>
      <c r="H36" s="2"/>
      <c r="I36" s="2"/>
      <c r="J36" s="2"/>
      <c r="K36" s="2"/>
      <c r="L36" s="2"/>
      <c r="M36" s="2"/>
      <c r="N36" s="2"/>
      <c r="O36" s="2"/>
      <c r="P36" s="2"/>
      <c r="Q36" s="2"/>
      <c r="R36" s="2"/>
      <c r="S36" s="2"/>
      <c r="T36" s="2"/>
      <c r="U36" s="2"/>
      <c r="V36" s="2"/>
      <c r="W36" s="2"/>
      <c r="X36" s="2"/>
      <c r="Y36" s="2"/>
      <c r="Z36" s="2"/>
    </row>
    <row r="37" ht="21" customHeight="1" spans="1:26">
      <c r="A37" s="2"/>
      <c r="B37" s="17"/>
      <c r="C37" s="24" t="s">
        <v>209</v>
      </c>
      <c r="D37" s="25"/>
      <c r="E37" s="25"/>
      <c r="F37" s="16"/>
      <c r="G37" s="2"/>
      <c r="H37" s="2"/>
      <c r="I37" s="2"/>
      <c r="J37" s="2"/>
      <c r="K37" s="2">
        <v>3</v>
      </c>
      <c r="L37" s="2">
        <v>3</v>
      </c>
      <c r="M37" s="2"/>
      <c r="N37" s="2"/>
      <c r="O37" s="2"/>
      <c r="P37" s="2"/>
      <c r="Q37" s="2"/>
      <c r="R37" s="2"/>
      <c r="S37" s="2"/>
      <c r="T37" s="2"/>
      <c r="U37" s="2"/>
      <c r="V37" s="2"/>
      <c r="W37" s="2"/>
      <c r="X37" s="2"/>
      <c r="Y37" s="2"/>
      <c r="Z37" s="2"/>
    </row>
    <row r="38" ht="6" customHeight="1" spans="1:26">
      <c r="A38" s="2"/>
      <c r="B38" s="17"/>
      <c r="C38" s="23"/>
      <c r="D38" s="2"/>
      <c r="E38" s="2"/>
      <c r="F38" s="16"/>
      <c r="G38" s="2"/>
      <c r="H38" s="2"/>
      <c r="I38" s="2"/>
      <c r="J38" s="2"/>
      <c r="K38" s="2"/>
      <c r="L38" s="2"/>
      <c r="M38" s="2"/>
      <c r="N38" s="2"/>
      <c r="O38" s="2"/>
      <c r="P38" s="2"/>
      <c r="Q38" s="2"/>
      <c r="R38" s="2"/>
      <c r="S38" s="2"/>
      <c r="T38" s="2"/>
      <c r="U38" s="2"/>
      <c r="V38" s="2"/>
      <c r="W38" s="2"/>
      <c r="X38" s="2"/>
      <c r="Y38" s="2"/>
      <c r="Z38" s="2"/>
    </row>
    <row r="39" ht="15.75" customHeight="1" spans="1:26">
      <c r="A39" s="2"/>
      <c r="B39" s="27"/>
      <c r="C39" s="28" t="s">
        <v>210</v>
      </c>
      <c r="D39" s="615" t="s">
        <v>156</v>
      </c>
      <c r="E39" s="29" t="s">
        <v>155</v>
      </c>
      <c r="F39" s="16"/>
      <c r="G39" s="2"/>
      <c r="H39" s="2"/>
      <c r="I39" s="2"/>
      <c r="J39" s="2"/>
      <c r="K39" s="2"/>
      <c r="L39" s="2"/>
      <c r="M39" s="2"/>
      <c r="N39" s="2"/>
      <c r="O39" s="2"/>
      <c r="P39" s="2"/>
      <c r="Q39" s="2"/>
      <c r="R39" s="2"/>
      <c r="S39" s="2"/>
      <c r="T39" s="2"/>
      <c r="U39" s="2"/>
      <c r="V39" s="2"/>
      <c r="W39" s="2"/>
      <c r="X39" s="2"/>
      <c r="Y39" s="2"/>
      <c r="Z39" s="2"/>
    </row>
    <row r="40" ht="21" customHeight="1" spans="1:26">
      <c r="A40" s="2"/>
      <c r="B40" s="27"/>
      <c r="C40" s="30">
        <v>1</v>
      </c>
      <c r="D40" s="616" t="s">
        <v>211</v>
      </c>
      <c r="E40" s="32" t="s">
        <v>411</v>
      </c>
      <c r="F40" s="16"/>
      <c r="G40" s="2"/>
      <c r="H40" s="2"/>
      <c r="I40" s="2"/>
      <c r="J40" s="2"/>
      <c r="K40" s="2"/>
      <c r="L40" s="2"/>
      <c r="M40" s="2"/>
      <c r="N40" s="2"/>
      <c r="O40" s="2"/>
      <c r="P40" s="2"/>
      <c r="Q40" s="2"/>
      <c r="R40" s="2"/>
      <c r="S40" s="2"/>
      <c r="T40" s="2"/>
      <c r="U40" s="2"/>
      <c r="V40" s="2"/>
      <c r="W40" s="2"/>
      <c r="X40" s="2"/>
      <c r="Y40" s="2"/>
      <c r="Z40" s="2"/>
    </row>
    <row r="41" ht="21" customHeight="1" spans="1:26">
      <c r="A41" s="2"/>
      <c r="B41" s="27"/>
      <c r="C41" s="30">
        <v>2</v>
      </c>
      <c r="D41" s="616" t="s">
        <v>343</v>
      </c>
      <c r="E41" s="43"/>
      <c r="F41" s="16"/>
      <c r="G41" s="2"/>
      <c r="H41" s="2"/>
      <c r="I41" s="2"/>
      <c r="J41" s="2"/>
      <c r="K41" s="2"/>
      <c r="L41" s="2"/>
      <c r="M41" s="2"/>
      <c r="N41" s="2"/>
      <c r="O41" s="2"/>
      <c r="P41" s="2"/>
      <c r="Q41" s="2"/>
      <c r="R41" s="2"/>
      <c r="S41" s="2"/>
      <c r="T41" s="2"/>
      <c r="U41" s="2"/>
      <c r="V41" s="2"/>
      <c r="W41" s="2"/>
      <c r="X41" s="2"/>
      <c r="Y41" s="2"/>
      <c r="Z41" s="2"/>
    </row>
    <row r="42" ht="21" customHeight="1" spans="1:26">
      <c r="A42" s="2"/>
      <c r="B42" s="27"/>
      <c r="C42" s="30">
        <v>3</v>
      </c>
      <c r="D42" s="616" t="s">
        <v>344</v>
      </c>
      <c r="E42" s="43"/>
      <c r="F42" s="16"/>
      <c r="G42" s="2"/>
      <c r="H42" s="2"/>
      <c r="I42" s="2"/>
      <c r="J42" s="2"/>
      <c r="K42" s="2"/>
      <c r="L42" s="2"/>
      <c r="M42" s="2"/>
      <c r="N42" s="2"/>
      <c r="O42" s="2"/>
      <c r="P42" s="2"/>
      <c r="Q42" s="2"/>
      <c r="R42" s="2"/>
      <c r="S42" s="2"/>
      <c r="T42" s="2"/>
      <c r="U42" s="2"/>
      <c r="V42" s="2"/>
      <c r="W42" s="2"/>
      <c r="X42" s="2"/>
      <c r="Y42" s="2"/>
      <c r="Z42" s="2"/>
    </row>
    <row r="43" ht="21" customHeight="1" spans="1:26">
      <c r="A43" s="2"/>
      <c r="B43" s="27"/>
      <c r="C43" s="30">
        <v>4</v>
      </c>
      <c r="D43" s="616" t="s">
        <v>347</v>
      </c>
      <c r="E43" s="33"/>
      <c r="F43" s="16"/>
      <c r="G43" s="2"/>
      <c r="H43" s="2"/>
      <c r="I43" s="2"/>
      <c r="J43" s="2"/>
      <c r="K43" s="2"/>
      <c r="L43" s="2"/>
      <c r="M43" s="2"/>
      <c r="N43" s="2"/>
      <c r="O43" s="2"/>
      <c r="P43" s="2"/>
      <c r="Q43" s="2"/>
      <c r="R43" s="2"/>
      <c r="S43" s="2"/>
      <c r="T43" s="2"/>
      <c r="U43" s="2"/>
      <c r="V43" s="2"/>
      <c r="W43" s="2"/>
      <c r="X43" s="2"/>
      <c r="Y43" s="2"/>
      <c r="Z43" s="2"/>
    </row>
    <row r="44" ht="15.75" customHeight="1" spans="1:26">
      <c r="A44" s="2"/>
      <c r="B44" s="34"/>
      <c r="C44" s="35"/>
      <c r="D44" s="36"/>
      <c r="E44" s="35"/>
      <c r="F44" s="22"/>
      <c r="G44" s="2"/>
      <c r="H44" s="2"/>
      <c r="I44" s="2"/>
      <c r="J44" s="2"/>
      <c r="K44" s="2"/>
      <c r="L44" s="2"/>
      <c r="M44" s="2"/>
      <c r="N44" s="2"/>
      <c r="O44" s="2"/>
      <c r="P44" s="2"/>
      <c r="Q44" s="2"/>
      <c r="R44" s="2"/>
      <c r="S44" s="2"/>
      <c r="T44" s="2"/>
      <c r="U44" s="2"/>
      <c r="V44" s="2"/>
      <c r="W44" s="2"/>
      <c r="X44" s="2"/>
      <c r="Y44" s="2"/>
      <c r="Z44" s="2"/>
    </row>
    <row r="45" ht="15.75" customHeight="1"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spans="1:26">
      <c r="A46" s="2"/>
      <c r="B46" s="37"/>
      <c r="C46" s="38" t="s">
        <v>452</v>
      </c>
      <c r="D46" s="39"/>
      <c r="E46" s="39"/>
      <c r="F46" s="40"/>
      <c r="G46" s="2"/>
      <c r="H46" s="2"/>
      <c r="I46" s="2"/>
      <c r="J46" s="2"/>
      <c r="K46" s="2">
        <v>4</v>
      </c>
      <c r="L46" s="2">
        <v>4</v>
      </c>
      <c r="M46" s="2"/>
      <c r="N46" s="2"/>
      <c r="O46" s="2"/>
      <c r="P46" s="2"/>
      <c r="Q46" s="2"/>
      <c r="R46" s="2"/>
      <c r="S46" s="2"/>
      <c r="T46" s="2"/>
      <c r="U46" s="2"/>
      <c r="V46" s="2"/>
      <c r="W46" s="2"/>
      <c r="X46" s="2"/>
      <c r="Y46" s="2"/>
      <c r="Z46" s="2"/>
    </row>
    <row r="47" ht="15.75" customHeight="1" spans="1:26">
      <c r="A47" s="2"/>
      <c r="B47" s="17"/>
      <c r="C47" s="23"/>
      <c r="D47" s="2"/>
      <c r="E47" s="2"/>
      <c r="F47" s="16"/>
      <c r="G47" s="2"/>
      <c r="H47" s="2"/>
      <c r="I47" s="2"/>
      <c r="J47" s="2"/>
      <c r="K47" s="2"/>
      <c r="L47" s="2"/>
      <c r="M47" s="2"/>
      <c r="N47" s="2"/>
      <c r="O47" s="2"/>
      <c r="P47" s="2"/>
      <c r="Q47" s="2"/>
      <c r="R47" s="2"/>
      <c r="S47" s="2"/>
      <c r="T47" s="2"/>
      <c r="U47" s="2"/>
      <c r="V47" s="2"/>
      <c r="W47" s="2"/>
      <c r="X47" s="2"/>
      <c r="Y47" s="2"/>
      <c r="Z47" s="2"/>
    </row>
    <row r="48" ht="15.75" customHeight="1" spans="1:26">
      <c r="A48" s="2"/>
      <c r="B48" s="17"/>
      <c r="C48" s="44"/>
      <c r="D48" s="45"/>
      <c r="E48" s="46"/>
      <c r="F48" s="16"/>
      <c r="G48" s="2"/>
      <c r="H48" s="2"/>
      <c r="I48" s="2"/>
      <c r="J48" s="2"/>
      <c r="K48" s="2"/>
      <c r="L48" s="2"/>
      <c r="M48" s="2"/>
      <c r="N48" s="2"/>
      <c r="O48" s="2"/>
      <c r="P48" s="2"/>
      <c r="Q48" s="2"/>
      <c r="R48" s="2"/>
      <c r="S48" s="2"/>
      <c r="T48" s="2"/>
      <c r="U48" s="2"/>
      <c r="V48" s="2"/>
      <c r="W48" s="2"/>
      <c r="X48" s="2"/>
      <c r="Y48" s="2"/>
      <c r="Z48" s="2"/>
    </row>
    <row r="49" ht="15.75" customHeight="1" spans="1:26">
      <c r="A49" s="2"/>
      <c r="B49" s="17"/>
      <c r="C49" s="47" t="s">
        <v>453</v>
      </c>
      <c r="D49" s="48"/>
      <c r="E49" s="49"/>
      <c r="F49" s="16"/>
      <c r="G49" s="2"/>
      <c r="H49" s="2"/>
      <c r="I49" s="2"/>
      <c r="J49" s="2"/>
      <c r="K49" s="2"/>
      <c r="L49" s="2"/>
      <c r="M49" s="2"/>
      <c r="N49" s="2"/>
      <c r="O49" s="2"/>
      <c r="P49" s="2"/>
      <c r="Q49" s="2"/>
      <c r="R49" s="2"/>
      <c r="S49" s="2"/>
      <c r="T49" s="2"/>
      <c r="U49" s="2"/>
      <c r="V49" s="2"/>
      <c r="W49" s="2"/>
      <c r="X49" s="2"/>
      <c r="Y49" s="2"/>
      <c r="Z49" s="2"/>
    </row>
    <row r="50" ht="15.75" customHeight="1" spans="1:26">
      <c r="A50" s="2"/>
      <c r="B50" s="17"/>
      <c r="C50" s="47" t="s">
        <v>454</v>
      </c>
      <c r="D50" s="48"/>
      <c r="E50" s="49"/>
      <c r="F50" s="16"/>
      <c r="G50" s="2"/>
      <c r="H50" s="2"/>
      <c r="I50" s="2"/>
      <c r="J50" s="2"/>
      <c r="K50" s="2"/>
      <c r="L50" s="2"/>
      <c r="M50" s="2"/>
      <c r="N50" s="2"/>
      <c r="O50" s="2"/>
      <c r="P50" s="2"/>
      <c r="Q50" s="2"/>
      <c r="R50" s="2"/>
      <c r="S50" s="2"/>
      <c r="T50" s="2"/>
      <c r="U50" s="2"/>
      <c r="V50" s="2"/>
      <c r="W50" s="2"/>
      <c r="X50" s="2"/>
      <c r="Y50" s="2"/>
      <c r="Z50" s="2"/>
    </row>
    <row r="51" ht="15.75" customHeight="1" spans="1:26">
      <c r="A51" s="2"/>
      <c r="B51" s="17"/>
      <c r="C51" s="47" t="s">
        <v>455</v>
      </c>
      <c r="D51" s="48"/>
      <c r="E51" s="49"/>
      <c r="F51" s="16"/>
      <c r="G51" s="2"/>
      <c r="H51" s="2"/>
      <c r="I51" s="2"/>
      <c r="J51" s="2"/>
      <c r="K51" s="2"/>
      <c r="L51" s="2"/>
      <c r="M51" s="2"/>
      <c r="N51" s="2"/>
      <c r="O51" s="2"/>
      <c r="P51" s="2"/>
      <c r="Q51" s="2"/>
      <c r="R51" s="2"/>
      <c r="S51" s="2"/>
      <c r="T51" s="2"/>
      <c r="U51" s="2"/>
      <c r="V51" s="2"/>
      <c r="W51" s="2"/>
      <c r="X51" s="2"/>
      <c r="Y51" s="2"/>
      <c r="Z51" s="2"/>
    </row>
    <row r="52" ht="15.75" customHeight="1" spans="1:26">
      <c r="A52" s="2"/>
      <c r="B52" s="17"/>
      <c r="C52" s="47" t="s">
        <v>456</v>
      </c>
      <c r="D52" s="48"/>
      <c r="E52" s="49"/>
      <c r="F52" s="16"/>
      <c r="G52" s="2"/>
      <c r="H52" s="2"/>
      <c r="I52" s="2"/>
      <c r="J52" s="2"/>
      <c r="K52" s="2"/>
      <c r="L52" s="2"/>
      <c r="M52" s="2"/>
      <c r="N52" s="2"/>
      <c r="O52" s="2"/>
      <c r="P52" s="2"/>
      <c r="Q52" s="2"/>
      <c r="R52" s="2"/>
      <c r="S52" s="2"/>
      <c r="T52" s="2"/>
      <c r="U52" s="2"/>
      <c r="V52" s="2"/>
      <c r="W52" s="2"/>
      <c r="X52" s="2"/>
      <c r="Y52" s="2"/>
      <c r="Z52" s="2"/>
    </row>
    <row r="53" ht="15.75" customHeight="1" spans="1:26">
      <c r="A53" s="2"/>
      <c r="B53" s="50"/>
      <c r="C53" s="51"/>
      <c r="D53" s="52"/>
      <c r="E53" s="22"/>
      <c r="F53" s="16"/>
      <c r="G53" s="2"/>
      <c r="H53" s="2"/>
      <c r="I53" s="2"/>
      <c r="J53" s="2"/>
      <c r="K53" s="2"/>
      <c r="L53" s="2"/>
      <c r="M53" s="2"/>
      <c r="N53" s="2"/>
      <c r="O53" s="2"/>
      <c r="P53" s="2"/>
      <c r="Q53" s="2"/>
      <c r="R53" s="2"/>
      <c r="S53" s="2"/>
      <c r="T53" s="2"/>
      <c r="U53" s="2"/>
      <c r="V53" s="2"/>
      <c r="W53" s="2"/>
      <c r="X53" s="2"/>
      <c r="Y53" s="2"/>
      <c r="Z53" s="2"/>
    </row>
    <row r="54" ht="15.75" customHeight="1" spans="1:26">
      <c r="A54" s="2"/>
      <c r="B54" s="17"/>
      <c r="C54" s="23"/>
      <c r="D54" s="2"/>
      <c r="E54" s="2"/>
      <c r="F54" s="16"/>
      <c r="G54" s="2"/>
      <c r="H54" s="2"/>
      <c r="I54" s="2"/>
      <c r="J54" s="2"/>
      <c r="K54" s="2"/>
      <c r="L54" s="2"/>
      <c r="M54" s="2"/>
      <c r="N54" s="2"/>
      <c r="O54" s="2"/>
      <c r="P54" s="2"/>
      <c r="Q54" s="2"/>
      <c r="R54" s="2"/>
      <c r="S54" s="2"/>
      <c r="T54" s="2"/>
      <c r="U54" s="2"/>
      <c r="V54" s="2"/>
      <c r="W54" s="2"/>
      <c r="X54" s="2"/>
      <c r="Y54" s="2"/>
      <c r="Z54" s="2"/>
    </row>
    <row r="55" ht="15.75" customHeight="1" spans="1:26">
      <c r="A55" s="2"/>
      <c r="B55" s="17"/>
      <c r="C55" s="24" t="s">
        <v>209</v>
      </c>
      <c r="D55" s="25"/>
      <c r="E55" s="25"/>
      <c r="F55" s="16"/>
      <c r="G55" s="2"/>
      <c r="H55" s="2"/>
      <c r="I55" s="2"/>
      <c r="J55" s="2"/>
      <c r="K55" s="2"/>
      <c r="L55" s="2"/>
      <c r="M55" s="2"/>
      <c r="N55" s="2"/>
      <c r="O55" s="2"/>
      <c r="P55" s="2"/>
      <c r="Q55" s="2"/>
      <c r="R55" s="2"/>
      <c r="S55" s="2"/>
      <c r="T55" s="2"/>
      <c r="U55" s="2"/>
      <c r="V55" s="2"/>
      <c r="W55" s="2"/>
      <c r="X55" s="2"/>
      <c r="Y55" s="2"/>
      <c r="Z55" s="2"/>
    </row>
    <row r="56" ht="15.75" customHeight="1" spans="1:26">
      <c r="A56" s="2"/>
      <c r="B56" s="17"/>
      <c r="C56" s="23"/>
      <c r="D56" s="2"/>
      <c r="E56" s="2"/>
      <c r="F56" s="16"/>
      <c r="G56" s="2"/>
      <c r="H56" s="2"/>
      <c r="I56" s="2"/>
      <c r="J56" s="2"/>
      <c r="K56" s="2"/>
      <c r="L56" s="2"/>
      <c r="M56" s="2"/>
      <c r="N56" s="2"/>
      <c r="O56" s="2"/>
      <c r="P56" s="2"/>
      <c r="Q56" s="2"/>
      <c r="R56" s="2"/>
      <c r="S56" s="2"/>
      <c r="T56" s="2"/>
      <c r="U56" s="2"/>
      <c r="V56" s="2"/>
      <c r="W56" s="2"/>
      <c r="X56" s="2"/>
      <c r="Y56" s="2"/>
      <c r="Z56" s="2"/>
    </row>
    <row r="57" ht="15.75" customHeight="1" spans="1:26">
      <c r="A57" s="2"/>
      <c r="B57" s="27"/>
      <c r="C57" s="28" t="s">
        <v>210</v>
      </c>
      <c r="D57" s="615" t="s">
        <v>156</v>
      </c>
      <c r="E57" s="29" t="s">
        <v>155</v>
      </c>
      <c r="F57" s="16"/>
      <c r="G57" s="2"/>
      <c r="H57" s="2"/>
      <c r="I57" s="2"/>
      <c r="J57" s="2"/>
      <c r="K57" s="2"/>
      <c r="L57" s="2"/>
      <c r="M57" s="2"/>
      <c r="N57" s="2"/>
      <c r="O57" s="2"/>
      <c r="P57" s="2"/>
      <c r="Q57" s="2"/>
      <c r="R57" s="2"/>
      <c r="S57" s="2"/>
      <c r="T57" s="2"/>
      <c r="U57" s="2"/>
      <c r="V57" s="2"/>
      <c r="W57" s="2"/>
      <c r="X57" s="2"/>
      <c r="Y57" s="2"/>
      <c r="Z57" s="2"/>
    </row>
    <row r="58" ht="31.5" customHeight="1" spans="1:26">
      <c r="A58" s="2"/>
      <c r="B58" s="27"/>
      <c r="C58" s="30">
        <v>1</v>
      </c>
      <c r="D58" s="618" t="s">
        <v>457</v>
      </c>
      <c r="E58" s="54" t="s">
        <v>411</v>
      </c>
      <c r="F58" s="16"/>
      <c r="G58" s="2"/>
      <c r="H58" s="2"/>
      <c r="I58" s="2"/>
      <c r="J58" s="2"/>
      <c r="K58" s="2"/>
      <c r="L58" s="2"/>
      <c r="M58" s="2"/>
      <c r="N58" s="2"/>
      <c r="O58" s="2"/>
      <c r="P58" s="2"/>
      <c r="Q58" s="2"/>
      <c r="R58" s="2"/>
      <c r="S58" s="2"/>
      <c r="T58" s="2"/>
      <c r="U58" s="2"/>
      <c r="V58" s="2"/>
      <c r="W58" s="2"/>
      <c r="X58" s="2"/>
      <c r="Y58" s="2"/>
      <c r="Z58" s="2"/>
    </row>
    <row r="59" ht="43.5" customHeight="1" spans="1:26">
      <c r="A59" s="2"/>
      <c r="B59" s="27"/>
      <c r="C59" s="30">
        <v>2</v>
      </c>
      <c r="D59" s="618" t="s">
        <v>458</v>
      </c>
      <c r="E59" s="43"/>
      <c r="F59" s="16"/>
      <c r="G59" s="2"/>
      <c r="H59" s="2"/>
      <c r="I59" s="2"/>
      <c r="J59" s="2"/>
      <c r="K59" s="2"/>
      <c r="L59" s="2"/>
      <c r="M59" s="2"/>
      <c r="N59" s="2"/>
      <c r="O59" s="2"/>
      <c r="P59" s="2"/>
      <c r="Q59" s="2"/>
      <c r="R59" s="2"/>
      <c r="S59" s="2"/>
      <c r="T59" s="2"/>
      <c r="U59" s="2"/>
      <c r="V59" s="2"/>
      <c r="W59" s="2"/>
      <c r="X59" s="2"/>
      <c r="Y59" s="2"/>
      <c r="Z59" s="2"/>
    </row>
    <row r="60" ht="45.75" customHeight="1" spans="1:26">
      <c r="A60" s="2"/>
      <c r="B60" s="27"/>
      <c r="C60" s="30">
        <v>3</v>
      </c>
      <c r="D60" s="618" t="s">
        <v>459</v>
      </c>
      <c r="E60" s="43"/>
      <c r="F60" s="16"/>
      <c r="G60" s="2"/>
      <c r="H60" s="2"/>
      <c r="I60" s="2"/>
      <c r="J60" s="2"/>
      <c r="K60" s="2"/>
      <c r="L60" s="2"/>
      <c r="M60" s="2"/>
      <c r="N60" s="2"/>
      <c r="O60" s="2"/>
      <c r="P60" s="2"/>
      <c r="Q60" s="2"/>
      <c r="R60" s="2"/>
      <c r="S60" s="2"/>
      <c r="T60" s="2"/>
      <c r="U60" s="2"/>
      <c r="V60" s="2"/>
      <c r="W60" s="2"/>
      <c r="X60" s="2"/>
      <c r="Y60" s="2"/>
      <c r="Z60" s="2"/>
    </row>
    <row r="61" ht="48" customHeight="1" spans="1:26">
      <c r="A61" s="2"/>
      <c r="B61" s="27"/>
      <c r="C61" s="30">
        <v>4</v>
      </c>
      <c r="D61" s="618" t="s">
        <v>460</v>
      </c>
      <c r="E61" s="33"/>
      <c r="F61" s="16"/>
      <c r="G61" s="2"/>
      <c r="H61" s="2"/>
      <c r="I61" s="2"/>
      <c r="J61" s="2"/>
      <c r="K61" s="2"/>
      <c r="L61" s="2"/>
      <c r="M61" s="2"/>
      <c r="N61" s="2"/>
      <c r="O61" s="2"/>
      <c r="P61" s="2"/>
      <c r="Q61" s="2"/>
      <c r="R61" s="2"/>
      <c r="S61" s="2"/>
      <c r="T61" s="2"/>
      <c r="U61" s="2"/>
      <c r="V61" s="2"/>
      <c r="W61" s="2"/>
      <c r="X61" s="2"/>
      <c r="Y61" s="2"/>
      <c r="Z61" s="2"/>
    </row>
    <row r="62" ht="15.75" customHeight="1" spans="1:26">
      <c r="A62" s="2"/>
      <c r="B62" s="34"/>
      <c r="C62" s="35"/>
      <c r="D62" s="36"/>
      <c r="E62" s="35"/>
      <c r="F62" s="22"/>
      <c r="G62" s="2"/>
      <c r="H62" s="2"/>
      <c r="I62" s="2"/>
      <c r="J62" s="2"/>
      <c r="K62" s="2"/>
      <c r="L62" s="2"/>
      <c r="M62" s="2"/>
      <c r="N62" s="2"/>
      <c r="O62" s="2"/>
      <c r="P62" s="2"/>
      <c r="Q62" s="2"/>
      <c r="R62" s="2"/>
      <c r="S62" s="2"/>
      <c r="T62" s="2"/>
      <c r="U62" s="2"/>
      <c r="V62" s="2"/>
      <c r="W62" s="2"/>
      <c r="X62" s="2"/>
      <c r="Y62" s="2"/>
      <c r="Z62" s="2"/>
    </row>
    <row r="63" ht="15.75" customHeight="1"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ht="21.75" customHeight="1" spans="1:26">
      <c r="A65" s="2"/>
      <c r="B65" s="55" t="s">
        <v>461</v>
      </c>
      <c r="C65" s="9"/>
      <c r="D65" s="9"/>
      <c r="E65" s="9"/>
      <c r="F65" s="56"/>
      <c r="G65" s="2"/>
      <c r="H65" s="2"/>
      <c r="I65" s="2"/>
      <c r="J65" s="2"/>
      <c r="K65" s="2"/>
      <c r="L65" s="2"/>
      <c r="M65" s="2"/>
      <c r="N65" s="2"/>
      <c r="O65" s="2"/>
      <c r="P65" s="2"/>
      <c r="Q65" s="2"/>
      <c r="R65" s="2"/>
      <c r="S65" s="2"/>
      <c r="T65" s="2"/>
      <c r="U65" s="2"/>
      <c r="V65" s="2"/>
      <c r="W65" s="2"/>
      <c r="X65" s="2"/>
      <c r="Y65" s="2"/>
      <c r="Z65" s="2"/>
    </row>
    <row r="66" ht="15.75" customHeight="1"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ht="23.25" customHeight="1" spans="1:26">
      <c r="A67" s="6"/>
      <c r="B67" s="37"/>
      <c r="C67" s="39" t="s">
        <v>462</v>
      </c>
      <c r="D67" s="39"/>
      <c r="E67" s="39"/>
      <c r="F67" s="46"/>
      <c r="G67" s="2"/>
      <c r="H67" s="2"/>
      <c r="I67" s="2"/>
      <c r="J67" s="2"/>
      <c r="K67" s="2">
        <v>1</v>
      </c>
      <c r="L67" s="2">
        <v>5</v>
      </c>
      <c r="M67" s="2"/>
      <c r="N67" s="2"/>
      <c r="O67" s="2"/>
      <c r="P67" s="2"/>
      <c r="Q67" s="2"/>
      <c r="R67" s="2"/>
      <c r="S67" s="2"/>
      <c r="T67" s="2"/>
      <c r="U67" s="2"/>
      <c r="V67" s="2"/>
      <c r="W67" s="2"/>
      <c r="X67" s="2"/>
      <c r="Y67" s="2"/>
      <c r="Z67" s="2"/>
    </row>
    <row r="68" customHeight="1" spans="1:26">
      <c r="A68" s="2"/>
      <c r="B68" s="57"/>
      <c r="C68" s="58"/>
      <c r="D68" s="45"/>
      <c r="E68" s="45"/>
      <c r="F68" s="16"/>
      <c r="G68" s="2"/>
      <c r="H68" s="2"/>
      <c r="I68" s="2"/>
      <c r="J68" s="2"/>
      <c r="K68" s="2"/>
      <c r="L68" s="2"/>
      <c r="M68" s="2"/>
      <c r="N68" s="2"/>
      <c r="O68" s="2"/>
      <c r="P68" s="2"/>
      <c r="Q68" s="2"/>
      <c r="R68" s="2"/>
      <c r="S68" s="2"/>
      <c r="T68" s="2"/>
      <c r="U68" s="2"/>
      <c r="V68" s="2"/>
      <c r="W68" s="2"/>
      <c r="X68" s="2"/>
      <c r="Y68" s="2"/>
      <c r="Z68" s="2"/>
    </row>
    <row r="69" customHeight="1" spans="1:26">
      <c r="A69" s="2"/>
      <c r="B69" s="17"/>
      <c r="C69" s="44"/>
      <c r="D69" s="45"/>
      <c r="E69" s="46"/>
      <c r="F69" s="16"/>
      <c r="G69" s="2"/>
      <c r="H69" s="2"/>
      <c r="I69" s="2"/>
      <c r="J69" s="2"/>
      <c r="K69" s="2"/>
      <c r="L69" s="2"/>
      <c r="M69" s="2"/>
      <c r="N69" s="2"/>
      <c r="O69" s="2"/>
      <c r="P69" s="2"/>
      <c r="Q69" s="2"/>
      <c r="R69" s="2"/>
      <c r="S69" s="2"/>
      <c r="T69" s="2"/>
      <c r="U69" s="2"/>
      <c r="V69" s="2"/>
      <c r="W69" s="2"/>
      <c r="X69" s="2"/>
      <c r="Y69" s="2"/>
      <c r="Z69" s="2"/>
    </row>
    <row r="70" customHeight="1" spans="1:26">
      <c r="A70" s="2"/>
      <c r="B70" s="17"/>
      <c r="C70" s="59" t="s">
        <v>116</v>
      </c>
      <c r="D70" s="60" t="s">
        <v>463</v>
      </c>
      <c r="E70" s="61"/>
      <c r="F70" s="16"/>
      <c r="G70" s="2"/>
      <c r="H70" s="2"/>
      <c r="I70" s="2"/>
      <c r="J70" s="2"/>
      <c r="K70" s="2"/>
      <c r="L70" s="2"/>
      <c r="M70" s="2"/>
      <c r="N70" s="2"/>
      <c r="O70" s="2"/>
      <c r="P70" s="2"/>
      <c r="Q70" s="2"/>
      <c r="R70" s="2"/>
      <c r="S70" s="2"/>
      <c r="T70" s="2"/>
      <c r="U70" s="2"/>
      <c r="V70" s="2"/>
      <c r="W70" s="2"/>
      <c r="X70" s="2"/>
      <c r="Y70" s="2"/>
      <c r="Z70" s="2"/>
    </row>
    <row r="71" customHeight="1" spans="1:26">
      <c r="A71" s="2"/>
      <c r="B71" s="17"/>
      <c r="C71" s="59" t="s">
        <v>118</v>
      </c>
      <c r="D71" s="60" t="s">
        <v>464</v>
      </c>
      <c r="E71" s="61"/>
      <c r="F71" s="16"/>
      <c r="G71" s="2"/>
      <c r="H71" s="2"/>
      <c r="I71" s="2"/>
      <c r="J71" s="2"/>
      <c r="K71" s="2"/>
      <c r="L71" s="2"/>
      <c r="M71" s="2"/>
      <c r="N71" s="2"/>
      <c r="O71" s="2"/>
      <c r="P71" s="2"/>
      <c r="Q71" s="2"/>
      <c r="R71" s="2"/>
      <c r="S71" s="2"/>
      <c r="T71" s="2"/>
      <c r="U71" s="2"/>
      <c r="V71" s="2"/>
      <c r="W71" s="2"/>
      <c r="X71" s="2"/>
      <c r="Y71" s="2"/>
      <c r="Z71" s="2"/>
    </row>
    <row r="72" customHeight="1" spans="1:26">
      <c r="A72" s="2"/>
      <c r="B72" s="17"/>
      <c r="C72" s="59" t="s">
        <v>120</v>
      </c>
      <c r="D72" s="60" t="s">
        <v>465</v>
      </c>
      <c r="E72" s="61"/>
      <c r="F72" s="16"/>
      <c r="G72" s="2"/>
      <c r="H72" s="2"/>
      <c r="I72" s="2"/>
      <c r="J72" s="2"/>
      <c r="K72" s="2"/>
      <c r="L72" s="2"/>
      <c r="M72" s="2"/>
      <c r="N72" s="2"/>
      <c r="O72" s="2"/>
      <c r="P72" s="2"/>
      <c r="Q72" s="2"/>
      <c r="R72" s="2"/>
      <c r="S72" s="2"/>
      <c r="T72" s="2"/>
      <c r="U72" s="2"/>
      <c r="V72" s="2"/>
      <c r="W72" s="2"/>
      <c r="X72" s="2"/>
      <c r="Y72" s="2"/>
      <c r="Z72" s="2"/>
    </row>
    <row r="73" customHeight="1" spans="1:26">
      <c r="A73" s="2"/>
      <c r="B73" s="17"/>
      <c r="C73" s="59" t="s">
        <v>122</v>
      </c>
      <c r="D73" s="60" t="s">
        <v>466</v>
      </c>
      <c r="E73" s="61"/>
      <c r="F73" s="16"/>
      <c r="G73" s="2"/>
      <c r="H73" s="2"/>
      <c r="I73" s="2"/>
      <c r="J73" s="2"/>
      <c r="K73" s="2"/>
      <c r="L73" s="2"/>
      <c r="M73" s="2"/>
      <c r="N73" s="2"/>
      <c r="O73" s="2"/>
      <c r="P73" s="2"/>
      <c r="Q73" s="2"/>
      <c r="R73" s="2"/>
      <c r="S73" s="2"/>
      <c r="T73" s="2"/>
      <c r="U73" s="2"/>
      <c r="V73" s="2"/>
      <c r="W73" s="2"/>
      <c r="X73" s="2"/>
      <c r="Y73" s="2"/>
      <c r="Z73" s="2"/>
    </row>
    <row r="74" customHeight="1" spans="1:26">
      <c r="A74" s="2"/>
      <c r="B74" s="17"/>
      <c r="C74" s="62"/>
      <c r="D74" s="60" t="s">
        <v>467</v>
      </c>
      <c r="E74" s="61"/>
      <c r="F74" s="16"/>
      <c r="G74" s="2"/>
      <c r="H74" s="2"/>
      <c r="I74" s="2"/>
      <c r="J74" s="2"/>
      <c r="K74" s="2"/>
      <c r="L74" s="2"/>
      <c r="M74" s="2"/>
      <c r="N74" s="2"/>
      <c r="O74" s="2"/>
      <c r="P74" s="2"/>
      <c r="Q74" s="2"/>
      <c r="R74" s="2"/>
      <c r="S74" s="2"/>
      <c r="T74" s="2"/>
      <c r="U74" s="2"/>
      <c r="V74" s="2"/>
      <c r="W74" s="2"/>
      <c r="X74" s="2"/>
      <c r="Y74" s="2"/>
      <c r="Z74" s="2"/>
    </row>
    <row r="75" customHeight="1" spans="1:26">
      <c r="A75" s="2"/>
      <c r="B75" s="17"/>
      <c r="C75" s="62"/>
      <c r="D75" s="60" t="s">
        <v>468</v>
      </c>
      <c r="E75" s="61"/>
      <c r="F75" s="16"/>
      <c r="G75" s="2"/>
      <c r="H75" s="2"/>
      <c r="I75" s="2"/>
      <c r="J75" s="2"/>
      <c r="K75" s="2"/>
      <c r="L75" s="2"/>
      <c r="M75" s="2"/>
      <c r="N75" s="2"/>
      <c r="O75" s="2"/>
      <c r="P75" s="2"/>
      <c r="Q75" s="2"/>
      <c r="R75" s="2"/>
      <c r="S75" s="2"/>
      <c r="T75" s="2"/>
      <c r="U75" s="2"/>
      <c r="V75" s="2"/>
      <c r="W75" s="2"/>
      <c r="X75" s="2"/>
      <c r="Y75" s="2"/>
      <c r="Z75" s="2"/>
    </row>
    <row r="76" customHeight="1" spans="1:26">
      <c r="A76" s="2"/>
      <c r="B76" s="17"/>
      <c r="C76" s="62"/>
      <c r="D76" s="60" t="s">
        <v>469</v>
      </c>
      <c r="E76" s="61"/>
      <c r="F76" s="16"/>
      <c r="G76" s="2"/>
      <c r="H76" s="2"/>
      <c r="I76" s="2"/>
      <c r="J76" s="2"/>
      <c r="K76" s="2"/>
      <c r="L76" s="2"/>
      <c r="M76" s="2"/>
      <c r="N76" s="2"/>
      <c r="O76" s="2"/>
      <c r="P76" s="2"/>
      <c r="Q76" s="2"/>
      <c r="R76" s="2"/>
      <c r="S76" s="2"/>
      <c r="T76" s="2"/>
      <c r="U76" s="2"/>
      <c r="V76" s="2"/>
      <c r="W76" s="2"/>
      <c r="X76" s="2"/>
      <c r="Y76" s="2"/>
      <c r="Z76" s="2"/>
    </row>
    <row r="77" customHeight="1" spans="1:26">
      <c r="A77" s="48"/>
      <c r="B77" s="50"/>
      <c r="C77" s="51"/>
      <c r="D77" s="52"/>
      <c r="E77" s="22"/>
      <c r="F77" s="16"/>
      <c r="G77" s="2"/>
      <c r="H77" s="2"/>
      <c r="I77" s="2"/>
      <c r="J77" s="2"/>
      <c r="K77" s="2"/>
      <c r="L77" s="2"/>
      <c r="M77" s="2"/>
      <c r="N77" s="2"/>
      <c r="O77" s="2"/>
      <c r="P77" s="2"/>
      <c r="Q77" s="2"/>
      <c r="R77" s="2"/>
      <c r="S77" s="2"/>
      <c r="T77" s="2"/>
      <c r="U77" s="2"/>
      <c r="V77" s="2"/>
      <c r="W77" s="2"/>
      <c r="X77" s="2"/>
      <c r="Y77" s="2"/>
      <c r="Z77" s="2"/>
    </row>
    <row r="78" customHeight="1" spans="1:26">
      <c r="A78" s="2"/>
      <c r="B78" s="17"/>
      <c r="C78" s="23"/>
      <c r="D78" s="2"/>
      <c r="E78" s="2"/>
      <c r="F78" s="16"/>
      <c r="G78" s="2"/>
      <c r="H78" s="2"/>
      <c r="I78" s="2"/>
      <c r="J78" s="2"/>
      <c r="K78" s="2"/>
      <c r="L78" s="2"/>
      <c r="M78" s="2"/>
      <c r="N78" s="2"/>
      <c r="O78" s="2"/>
      <c r="P78" s="2"/>
      <c r="Q78" s="2"/>
      <c r="R78" s="2"/>
      <c r="S78" s="2"/>
      <c r="T78" s="2"/>
      <c r="U78" s="2"/>
      <c r="V78" s="2"/>
      <c r="W78" s="2"/>
      <c r="X78" s="2"/>
      <c r="Y78" s="2"/>
      <c r="Z78" s="2"/>
    </row>
    <row r="79" ht="19.5" customHeight="1" spans="1:26">
      <c r="A79" s="2"/>
      <c r="B79" s="17"/>
      <c r="C79" s="24" t="s">
        <v>209</v>
      </c>
      <c r="D79" s="25"/>
      <c r="E79" s="26"/>
      <c r="F79" s="16"/>
      <c r="G79" s="2"/>
      <c r="H79" s="2"/>
      <c r="I79" s="2"/>
      <c r="J79" s="2"/>
      <c r="K79" s="2"/>
      <c r="L79" s="2"/>
      <c r="M79" s="2"/>
      <c r="N79" s="2"/>
      <c r="O79" s="2"/>
      <c r="P79" s="2"/>
      <c r="Q79" s="2"/>
      <c r="R79" s="2"/>
      <c r="S79" s="2"/>
      <c r="T79" s="2"/>
      <c r="U79" s="2"/>
      <c r="V79" s="2"/>
      <c r="W79" s="2"/>
      <c r="X79" s="2"/>
      <c r="Y79" s="2"/>
      <c r="Z79" s="2"/>
    </row>
    <row r="80" customHeight="1" spans="1:26">
      <c r="A80" s="2"/>
      <c r="B80" s="17"/>
      <c r="C80" s="23"/>
      <c r="D80" s="2"/>
      <c r="E80" s="2"/>
      <c r="F80" s="16"/>
      <c r="G80" s="2"/>
      <c r="H80" s="2"/>
      <c r="I80" s="2"/>
      <c r="J80" s="2"/>
      <c r="K80" s="2"/>
      <c r="L80" s="2"/>
      <c r="M80" s="2"/>
      <c r="N80" s="2"/>
      <c r="O80" s="2"/>
      <c r="P80" s="2"/>
      <c r="Q80" s="2"/>
      <c r="R80" s="2"/>
      <c r="S80" s="2"/>
      <c r="T80" s="2"/>
      <c r="U80" s="2"/>
      <c r="V80" s="2"/>
      <c r="W80" s="2"/>
      <c r="X80" s="2"/>
      <c r="Y80" s="2"/>
      <c r="Z80" s="2"/>
    </row>
    <row r="81" ht="32.25" customHeight="1" spans="1:26">
      <c r="A81" s="2"/>
      <c r="B81" s="27"/>
      <c r="C81" s="28" t="s">
        <v>210</v>
      </c>
      <c r="D81" s="615" t="s">
        <v>156</v>
      </c>
      <c r="E81" s="29" t="s">
        <v>155</v>
      </c>
      <c r="F81" s="16"/>
      <c r="G81" s="2"/>
      <c r="H81" s="2"/>
      <c r="I81" s="2"/>
      <c r="J81" s="2"/>
      <c r="K81" s="2"/>
      <c r="L81" s="2"/>
      <c r="M81" s="2"/>
      <c r="N81" s="2"/>
      <c r="O81" s="2"/>
      <c r="P81" s="2"/>
      <c r="Q81" s="2"/>
      <c r="R81" s="2"/>
      <c r="S81" s="2"/>
      <c r="T81" s="2"/>
      <c r="U81" s="2"/>
      <c r="V81" s="2"/>
      <c r="W81" s="2"/>
      <c r="X81" s="2"/>
      <c r="Y81" s="2"/>
      <c r="Z81" s="2"/>
    </row>
    <row r="82" ht="21" customHeight="1" spans="1:26">
      <c r="A82" s="2"/>
      <c r="B82" s="27"/>
      <c r="C82" s="30">
        <v>1</v>
      </c>
      <c r="D82" s="619" t="s">
        <v>211</v>
      </c>
      <c r="E82" s="32" t="s">
        <v>420</v>
      </c>
      <c r="F82" s="16"/>
      <c r="G82" s="2"/>
      <c r="H82" s="2"/>
      <c r="I82" s="2"/>
      <c r="J82" s="2"/>
      <c r="K82" s="2"/>
      <c r="L82" s="2"/>
      <c r="M82" s="2"/>
      <c r="N82" s="2"/>
      <c r="O82" s="2"/>
      <c r="P82" s="2"/>
      <c r="Q82" s="2"/>
      <c r="R82" s="2"/>
      <c r="S82" s="2"/>
      <c r="T82" s="2"/>
      <c r="U82" s="2"/>
      <c r="V82" s="2"/>
      <c r="W82" s="2"/>
      <c r="X82" s="2"/>
      <c r="Y82" s="2"/>
      <c r="Z82" s="2"/>
    </row>
    <row r="83" ht="21" customHeight="1" spans="1:26">
      <c r="A83" s="2"/>
      <c r="B83" s="27"/>
      <c r="C83" s="30">
        <v>2</v>
      </c>
      <c r="D83" s="619" t="s">
        <v>264</v>
      </c>
      <c r="E83" s="43"/>
      <c r="F83" s="16"/>
      <c r="G83" s="2"/>
      <c r="H83" s="2"/>
      <c r="I83" s="2"/>
      <c r="J83" s="2"/>
      <c r="K83" s="2"/>
      <c r="L83" s="2"/>
      <c r="M83" s="2"/>
      <c r="N83" s="2"/>
      <c r="O83" s="2"/>
      <c r="P83" s="2"/>
      <c r="Q83" s="2"/>
      <c r="R83" s="2"/>
      <c r="S83" s="2"/>
      <c r="T83" s="2"/>
      <c r="U83" s="2"/>
      <c r="V83" s="2"/>
      <c r="W83" s="2"/>
      <c r="X83" s="2"/>
      <c r="Y83" s="2"/>
      <c r="Z83" s="2"/>
    </row>
    <row r="84" ht="21" customHeight="1" spans="1:26">
      <c r="A84" s="2"/>
      <c r="B84" s="27"/>
      <c r="C84" s="30">
        <v>3</v>
      </c>
      <c r="D84" s="619" t="s">
        <v>265</v>
      </c>
      <c r="E84" s="43"/>
      <c r="F84" s="16"/>
      <c r="G84" s="2"/>
      <c r="H84" s="2"/>
      <c r="I84" s="2"/>
      <c r="J84" s="2"/>
      <c r="K84" s="2"/>
      <c r="L84" s="2"/>
      <c r="M84" s="2"/>
      <c r="N84" s="2"/>
      <c r="O84" s="2"/>
      <c r="P84" s="2"/>
      <c r="Q84" s="2"/>
      <c r="R84" s="2"/>
      <c r="S84" s="2"/>
      <c r="T84" s="2"/>
      <c r="U84" s="2"/>
      <c r="V84" s="2"/>
      <c r="W84" s="2"/>
      <c r="X84" s="2"/>
      <c r="Y84" s="2"/>
      <c r="Z84" s="2"/>
    </row>
    <row r="85" ht="21" customHeight="1" spans="1:26">
      <c r="A85" s="2"/>
      <c r="B85" s="27"/>
      <c r="C85" s="30">
        <v>4</v>
      </c>
      <c r="D85" s="619" t="s">
        <v>266</v>
      </c>
      <c r="E85" s="33"/>
      <c r="F85" s="16"/>
      <c r="G85" s="2"/>
      <c r="H85" s="2"/>
      <c r="I85" s="2"/>
      <c r="J85" s="2"/>
      <c r="K85" s="2"/>
      <c r="L85" s="2"/>
      <c r="M85" s="2"/>
      <c r="N85" s="2"/>
      <c r="O85" s="2"/>
      <c r="P85" s="2"/>
      <c r="Q85" s="2"/>
      <c r="R85" s="2"/>
      <c r="S85" s="2"/>
      <c r="T85" s="2"/>
      <c r="U85" s="2"/>
      <c r="V85" s="2"/>
      <c r="W85" s="2"/>
      <c r="X85" s="2"/>
      <c r="Y85" s="2"/>
      <c r="Z85" s="2"/>
    </row>
    <row r="86" ht="21.75" customHeight="1" spans="1:26">
      <c r="A86" s="2"/>
      <c r="B86" s="34"/>
      <c r="C86" s="35"/>
      <c r="D86" s="36"/>
      <c r="E86" s="35"/>
      <c r="F86" s="22"/>
      <c r="G86" s="2"/>
      <c r="H86" s="2"/>
      <c r="I86" s="2"/>
      <c r="J86" s="2"/>
      <c r="K86" s="2"/>
      <c r="L86" s="2"/>
      <c r="M86" s="2"/>
      <c r="N86" s="2"/>
      <c r="O86" s="2"/>
      <c r="P86" s="2"/>
      <c r="Q86" s="2"/>
      <c r="R86" s="2"/>
      <c r="S86" s="2"/>
      <c r="T86" s="2"/>
      <c r="U86" s="2"/>
      <c r="V86" s="2"/>
      <c r="W86" s="2"/>
      <c r="X86" s="2"/>
      <c r="Y86" s="2"/>
      <c r="Z86" s="2"/>
    </row>
    <row r="87" ht="15.75" customHeight="1"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spans="1:26">
      <c r="A88" s="2"/>
      <c r="B88" s="10"/>
      <c r="C88" s="12" t="s">
        <v>470</v>
      </c>
      <c r="D88" s="12"/>
      <c r="E88" s="12"/>
      <c r="F88" s="13"/>
      <c r="G88" s="2"/>
      <c r="H88" s="2"/>
      <c r="I88" s="2"/>
      <c r="J88" s="2"/>
      <c r="K88" s="2">
        <v>2</v>
      </c>
      <c r="L88" s="2">
        <v>6</v>
      </c>
      <c r="M88" s="2"/>
      <c r="N88" s="2"/>
      <c r="O88" s="2"/>
      <c r="P88" s="2"/>
      <c r="Q88" s="2"/>
      <c r="R88" s="2"/>
      <c r="S88" s="2"/>
      <c r="T88" s="2"/>
      <c r="U88" s="2"/>
      <c r="V88" s="2"/>
      <c r="W88" s="2"/>
      <c r="X88" s="2"/>
      <c r="Y88" s="2"/>
      <c r="Z88" s="2"/>
    </row>
    <row r="89" ht="15.75" customHeight="1" spans="1:26">
      <c r="A89" s="2"/>
      <c r="B89" s="17"/>
      <c r="C89" s="23"/>
      <c r="D89" s="2"/>
      <c r="E89" s="2"/>
      <c r="F89" s="16"/>
      <c r="G89" s="2"/>
      <c r="H89" s="2"/>
      <c r="I89" s="2"/>
      <c r="J89" s="2"/>
      <c r="K89" s="2"/>
      <c r="L89" s="2"/>
      <c r="M89" s="2"/>
      <c r="N89" s="2"/>
      <c r="O89" s="2"/>
      <c r="P89" s="2"/>
      <c r="Q89" s="2"/>
      <c r="R89" s="2"/>
      <c r="S89" s="2"/>
      <c r="T89" s="2"/>
      <c r="U89" s="2"/>
      <c r="V89" s="2"/>
      <c r="W89" s="2"/>
      <c r="X89" s="2"/>
      <c r="Y89" s="2"/>
      <c r="Z89" s="2"/>
    </row>
    <row r="90" ht="21.75" customHeight="1" spans="1:26">
      <c r="A90" s="2"/>
      <c r="B90" s="17"/>
      <c r="C90" s="24" t="s">
        <v>209</v>
      </c>
      <c r="D90" s="25"/>
      <c r="E90" s="26"/>
      <c r="F90" s="16"/>
      <c r="G90" s="2"/>
      <c r="H90" s="2"/>
      <c r="I90" s="2"/>
      <c r="J90" s="2"/>
      <c r="K90" s="2"/>
      <c r="L90" s="2"/>
      <c r="M90" s="2"/>
      <c r="N90" s="2"/>
      <c r="O90" s="2"/>
      <c r="P90" s="2"/>
      <c r="Q90" s="2"/>
      <c r="R90" s="2"/>
      <c r="S90" s="2"/>
      <c r="T90" s="2"/>
      <c r="U90" s="2"/>
      <c r="V90" s="2"/>
      <c r="W90" s="2"/>
      <c r="X90" s="2"/>
      <c r="Y90" s="2"/>
      <c r="Z90" s="2"/>
    </row>
    <row r="91" ht="12.75" customHeight="1" spans="1:26">
      <c r="A91" s="2"/>
      <c r="B91" s="17"/>
      <c r="C91" s="23"/>
      <c r="D91" s="2"/>
      <c r="E91" s="2"/>
      <c r="F91" s="16"/>
      <c r="G91" s="2"/>
      <c r="H91" s="2"/>
      <c r="I91" s="2"/>
      <c r="J91" s="2"/>
      <c r="K91" s="2"/>
      <c r="L91" s="2"/>
      <c r="M91" s="2"/>
      <c r="N91" s="2"/>
      <c r="O91" s="2"/>
      <c r="P91" s="2"/>
      <c r="Q91" s="2"/>
      <c r="R91" s="2"/>
      <c r="S91" s="2"/>
      <c r="T91" s="2"/>
      <c r="U91" s="2"/>
      <c r="V91" s="2"/>
      <c r="W91" s="2"/>
      <c r="X91" s="2"/>
      <c r="Y91" s="2"/>
      <c r="Z91" s="2"/>
    </row>
    <row r="92" ht="15.75" customHeight="1" spans="1:26">
      <c r="A92" s="2"/>
      <c r="B92" s="27"/>
      <c r="C92" s="28" t="s">
        <v>210</v>
      </c>
      <c r="D92" s="615" t="s">
        <v>156</v>
      </c>
      <c r="E92" s="29" t="s">
        <v>155</v>
      </c>
      <c r="F92" s="16"/>
      <c r="G92" s="2"/>
      <c r="H92" s="2"/>
      <c r="I92" s="2"/>
      <c r="J92" s="2"/>
      <c r="K92" s="2"/>
      <c r="L92" s="2"/>
      <c r="M92" s="2"/>
      <c r="N92" s="2"/>
      <c r="O92" s="2"/>
      <c r="P92" s="2"/>
      <c r="Q92" s="2"/>
      <c r="R92" s="2"/>
      <c r="S92" s="2"/>
      <c r="T92" s="2"/>
      <c r="U92" s="2"/>
      <c r="V92" s="2"/>
      <c r="W92" s="2"/>
      <c r="X92" s="2"/>
      <c r="Y92" s="2"/>
      <c r="Z92" s="2"/>
    </row>
    <row r="93" ht="21" customHeight="1" spans="1:26">
      <c r="A93" s="2"/>
      <c r="B93" s="27"/>
      <c r="C93" s="30">
        <v>1</v>
      </c>
      <c r="D93" s="616" t="s">
        <v>211</v>
      </c>
      <c r="E93" s="32" t="s">
        <v>420</v>
      </c>
      <c r="F93" s="16"/>
      <c r="G93" s="2"/>
      <c r="H93" s="2"/>
      <c r="I93" s="2"/>
      <c r="J93" s="2"/>
      <c r="K93" s="2"/>
      <c r="L93" s="2"/>
      <c r="M93" s="2"/>
      <c r="N93" s="2"/>
      <c r="O93" s="2"/>
      <c r="P93" s="2"/>
      <c r="Q93" s="2"/>
      <c r="R93" s="2"/>
      <c r="S93" s="2"/>
      <c r="T93" s="2"/>
      <c r="U93" s="2"/>
      <c r="V93" s="2"/>
      <c r="W93" s="2"/>
      <c r="X93" s="2"/>
      <c r="Y93" s="2"/>
      <c r="Z93" s="2"/>
    </row>
    <row r="94" ht="21" customHeight="1" spans="1:26">
      <c r="A94" s="2"/>
      <c r="B94" s="27"/>
      <c r="C94" s="30">
        <v>4</v>
      </c>
      <c r="D94" s="616" t="s">
        <v>216</v>
      </c>
      <c r="E94" s="33"/>
      <c r="F94" s="16"/>
      <c r="G94" s="2"/>
      <c r="H94" s="2"/>
      <c r="I94" s="2"/>
      <c r="J94" s="2"/>
      <c r="K94" s="2"/>
      <c r="L94" s="2"/>
      <c r="M94" s="2"/>
      <c r="N94" s="2"/>
      <c r="O94" s="2"/>
      <c r="P94" s="2"/>
      <c r="Q94" s="2"/>
      <c r="R94" s="2"/>
      <c r="S94" s="2"/>
      <c r="T94" s="2"/>
      <c r="U94" s="2"/>
      <c r="V94" s="2"/>
      <c r="W94" s="2"/>
      <c r="X94" s="2"/>
      <c r="Y94" s="2"/>
      <c r="Z94" s="2"/>
    </row>
    <row r="95" ht="15.75" customHeight="1" spans="1:26">
      <c r="A95" s="2"/>
      <c r="B95" s="34"/>
      <c r="C95" s="35"/>
      <c r="D95" s="36"/>
      <c r="E95" s="35"/>
      <c r="F95" s="22"/>
      <c r="G95" s="2"/>
      <c r="H95" s="2"/>
      <c r="I95" s="2"/>
      <c r="J95" s="2"/>
      <c r="K95" s="2"/>
      <c r="L95" s="2"/>
      <c r="M95" s="2"/>
      <c r="N95" s="2"/>
      <c r="O95" s="2"/>
      <c r="P95" s="2"/>
      <c r="Q95" s="2"/>
      <c r="R95" s="2"/>
      <c r="S95" s="2"/>
      <c r="T95" s="2"/>
      <c r="U95" s="2"/>
      <c r="V95" s="2"/>
      <c r="W95" s="2"/>
      <c r="X95" s="2"/>
      <c r="Y95" s="2"/>
      <c r="Z95" s="2"/>
    </row>
    <row r="96" ht="15.75" customHeight="1"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spans="1:26">
      <c r="A97" s="2"/>
      <c r="B97" s="64"/>
      <c r="C97" s="64" t="s">
        <v>471</v>
      </c>
      <c r="D97" s="64"/>
      <c r="E97" s="64"/>
      <c r="F97" s="64"/>
      <c r="G97" s="2"/>
      <c r="H97" s="2"/>
      <c r="I97" s="2"/>
      <c r="J97" s="2"/>
      <c r="K97" s="2">
        <v>3</v>
      </c>
      <c r="L97" s="2">
        <v>7</v>
      </c>
      <c r="M97" s="2"/>
      <c r="N97" s="2"/>
      <c r="O97" s="2"/>
      <c r="P97" s="2"/>
      <c r="Q97" s="2"/>
      <c r="R97" s="2"/>
      <c r="S97" s="2"/>
      <c r="T97" s="2"/>
      <c r="U97" s="2"/>
      <c r="V97" s="2"/>
      <c r="W97" s="2"/>
      <c r="X97" s="2"/>
      <c r="Y97" s="2"/>
      <c r="Z97" s="2"/>
    </row>
    <row r="98" ht="15.75" customHeight="1" spans="1:26">
      <c r="A98" s="2"/>
      <c r="B98" s="65"/>
      <c r="C98" s="66"/>
      <c r="D98" s="66"/>
      <c r="E98" s="66"/>
      <c r="F98" s="16"/>
      <c r="G98" s="2"/>
      <c r="H98" s="2"/>
      <c r="I98" s="2"/>
      <c r="J98" s="2"/>
      <c r="K98" s="2"/>
      <c r="L98" s="2"/>
      <c r="M98" s="2"/>
      <c r="N98" s="2"/>
      <c r="O98" s="2"/>
      <c r="P98" s="2"/>
      <c r="Q98" s="2"/>
      <c r="R98" s="2"/>
      <c r="S98" s="2"/>
      <c r="T98" s="2"/>
      <c r="U98" s="2"/>
      <c r="V98" s="2"/>
      <c r="W98" s="2"/>
      <c r="X98" s="2"/>
      <c r="Y98" s="2"/>
      <c r="Z98" s="2"/>
    </row>
    <row r="99" ht="15.75" customHeight="1" spans="1:26">
      <c r="A99" s="2"/>
      <c r="B99" s="65"/>
      <c r="C99" s="67"/>
      <c r="D99" s="68"/>
      <c r="E99" s="69"/>
      <c r="F99" s="16"/>
      <c r="G99" s="2"/>
      <c r="H99" s="2"/>
      <c r="I99" s="2"/>
      <c r="J99" s="2"/>
      <c r="K99" s="2"/>
      <c r="L99" s="2"/>
      <c r="M99" s="2"/>
      <c r="N99" s="2"/>
      <c r="O99" s="2"/>
      <c r="P99" s="2"/>
      <c r="Q99" s="2"/>
      <c r="R99" s="2"/>
      <c r="S99" s="2"/>
      <c r="T99" s="2"/>
      <c r="U99" s="2"/>
      <c r="V99" s="2"/>
      <c r="W99" s="2"/>
      <c r="X99" s="2"/>
      <c r="Y99" s="2"/>
      <c r="Z99" s="2"/>
    </row>
    <row r="100" customHeight="1" spans="1:26">
      <c r="A100" s="2"/>
      <c r="B100" s="65"/>
      <c r="C100" s="70" t="s">
        <v>259</v>
      </c>
      <c r="D100" s="71"/>
      <c r="E100" s="72"/>
      <c r="F100" s="16"/>
      <c r="G100" s="2"/>
      <c r="H100" s="2"/>
      <c r="I100" s="2"/>
      <c r="J100" s="2"/>
      <c r="K100" s="2"/>
      <c r="L100" s="2"/>
      <c r="M100" s="2"/>
      <c r="N100" s="2"/>
      <c r="O100" s="2"/>
      <c r="P100" s="2"/>
      <c r="Q100" s="2"/>
      <c r="R100" s="2"/>
      <c r="S100" s="2"/>
      <c r="T100" s="2"/>
      <c r="U100" s="2"/>
      <c r="V100" s="2"/>
      <c r="W100" s="2"/>
      <c r="X100" s="2"/>
      <c r="Y100" s="2"/>
      <c r="Z100" s="2"/>
    </row>
    <row r="101" customHeight="1" spans="1:26">
      <c r="A101" s="2"/>
      <c r="B101" s="65"/>
      <c r="C101" s="70" t="s">
        <v>260</v>
      </c>
      <c r="D101" s="71"/>
      <c r="E101" s="72"/>
      <c r="F101" s="16"/>
      <c r="G101" s="2"/>
      <c r="H101" s="2"/>
      <c r="I101" s="2"/>
      <c r="J101" s="2"/>
      <c r="K101" s="2"/>
      <c r="L101" s="2"/>
      <c r="M101" s="2"/>
      <c r="N101" s="2"/>
      <c r="O101" s="2"/>
      <c r="P101" s="2"/>
      <c r="Q101" s="2"/>
      <c r="R101" s="2"/>
      <c r="S101" s="2"/>
      <c r="T101" s="2"/>
      <c r="U101" s="2"/>
      <c r="V101" s="2"/>
      <c r="W101" s="2"/>
      <c r="X101" s="2"/>
      <c r="Y101" s="2"/>
      <c r="Z101" s="2"/>
    </row>
    <row r="102" customHeight="1" spans="1:26">
      <c r="A102" s="2"/>
      <c r="B102" s="65"/>
      <c r="C102" s="70" t="s">
        <v>261</v>
      </c>
      <c r="D102" s="71"/>
      <c r="E102" s="72"/>
      <c r="F102" s="16"/>
      <c r="G102" s="2"/>
      <c r="H102" s="2"/>
      <c r="I102" s="2"/>
      <c r="J102" s="2"/>
      <c r="K102" s="2"/>
      <c r="L102" s="2"/>
      <c r="M102" s="2"/>
      <c r="N102" s="2"/>
      <c r="O102" s="2"/>
      <c r="P102" s="2"/>
      <c r="Q102" s="2"/>
      <c r="R102" s="2"/>
      <c r="S102" s="2"/>
      <c r="T102" s="2"/>
      <c r="U102" s="2"/>
      <c r="V102" s="2"/>
      <c r="W102" s="2"/>
      <c r="X102" s="2"/>
      <c r="Y102" s="2"/>
      <c r="Z102" s="2"/>
    </row>
    <row r="103" customHeight="1" spans="1:26">
      <c r="A103" s="2"/>
      <c r="B103" s="65"/>
      <c r="C103" s="70" t="s">
        <v>262</v>
      </c>
      <c r="D103" s="71"/>
      <c r="E103" s="72"/>
      <c r="F103" s="16"/>
      <c r="G103" s="2"/>
      <c r="H103" s="2"/>
      <c r="I103" s="2"/>
      <c r="J103" s="2"/>
      <c r="K103" s="2"/>
      <c r="L103" s="2"/>
      <c r="M103" s="2"/>
      <c r="N103" s="2"/>
      <c r="O103" s="2"/>
      <c r="P103" s="2"/>
      <c r="Q103" s="2"/>
      <c r="R103" s="2"/>
      <c r="S103" s="2"/>
      <c r="T103" s="2"/>
      <c r="U103" s="2"/>
      <c r="V103" s="2"/>
      <c r="W103" s="2"/>
      <c r="X103" s="2"/>
      <c r="Y103" s="2"/>
      <c r="Z103" s="2"/>
    </row>
    <row r="104" customHeight="1" spans="1:26">
      <c r="A104" s="2"/>
      <c r="B104" s="65"/>
      <c r="C104" s="70" t="s">
        <v>263</v>
      </c>
      <c r="D104" s="71"/>
      <c r="E104" s="72"/>
      <c r="F104" s="16"/>
      <c r="G104" s="2"/>
      <c r="H104" s="2"/>
      <c r="I104" s="2"/>
      <c r="J104" s="2"/>
      <c r="K104" s="2"/>
      <c r="L104" s="2"/>
      <c r="M104" s="2"/>
      <c r="N104" s="2"/>
      <c r="O104" s="2"/>
      <c r="P104" s="2"/>
      <c r="Q104" s="2"/>
      <c r="R104" s="2"/>
      <c r="S104" s="2"/>
      <c r="T104" s="2"/>
      <c r="U104" s="2"/>
      <c r="V104" s="2"/>
      <c r="W104" s="2"/>
      <c r="X104" s="2"/>
      <c r="Y104" s="2"/>
      <c r="Z104" s="2"/>
    </row>
    <row r="105" ht="15.75" customHeight="1" spans="1:26">
      <c r="A105" s="2"/>
      <c r="B105" s="65"/>
      <c r="C105" s="51"/>
      <c r="D105" s="73"/>
      <c r="E105" s="74"/>
      <c r="F105" s="16"/>
      <c r="G105" s="2"/>
      <c r="H105" s="2"/>
      <c r="I105" s="2"/>
      <c r="J105" s="2"/>
      <c r="K105" s="2"/>
      <c r="L105" s="2"/>
      <c r="M105" s="2"/>
      <c r="N105" s="2"/>
      <c r="O105" s="2"/>
      <c r="P105" s="2"/>
      <c r="Q105" s="2"/>
      <c r="R105" s="2"/>
      <c r="S105" s="2"/>
      <c r="T105" s="2"/>
      <c r="U105" s="2"/>
      <c r="V105" s="2"/>
      <c r="W105" s="2"/>
      <c r="X105" s="2"/>
      <c r="Y105" s="2"/>
      <c r="Z105" s="2"/>
    </row>
    <row r="106" ht="15.75" customHeight="1" spans="1:26">
      <c r="A106" s="2"/>
      <c r="B106" s="17"/>
      <c r="C106" s="23"/>
      <c r="D106" s="2"/>
      <c r="E106" s="2"/>
      <c r="F106" s="16"/>
      <c r="G106" s="2"/>
      <c r="H106" s="2"/>
      <c r="I106" s="2"/>
      <c r="J106" s="2"/>
      <c r="K106" s="2"/>
      <c r="L106" s="2"/>
      <c r="M106" s="2"/>
      <c r="N106" s="2"/>
      <c r="O106" s="2"/>
      <c r="P106" s="2"/>
      <c r="Q106" s="2"/>
      <c r="R106" s="2"/>
      <c r="S106" s="2"/>
      <c r="T106" s="2"/>
      <c r="U106" s="2"/>
      <c r="V106" s="2"/>
      <c r="W106" s="2"/>
      <c r="X106" s="2"/>
      <c r="Y106" s="2"/>
      <c r="Z106" s="2"/>
    </row>
    <row r="107" ht="24.75" customHeight="1" spans="1:26">
      <c r="A107" s="2"/>
      <c r="B107" s="17"/>
      <c r="C107" s="75" t="s">
        <v>209</v>
      </c>
      <c r="D107" s="76"/>
      <c r="E107" s="77"/>
      <c r="F107" s="16"/>
      <c r="G107" s="2"/>
      <c r="H107" s="2"/>
      <c r="I107" s="2"/>
      <c r="J107" s="2"/>
      <c r="K107" s="2"/>
      <c r="L107" s="2"/>
      <c r="M107" s="2"/>
      <c r="N107" s="2"/>
      <c r="O107" s="2"/>
      <c r="P107" s="2"/>
      <c r="Q107" s="2"/>
      <c r="R107" s="2"/>
      <c r="S107" s="2"/>
      <c r="T107" s="2"/>
      <c r="U107" s="2"/>
      <c r="V107" s="2"/>
      <c r="W107" s="2"/>
      <c r="X107" s="2"/>
      <c r="Y107" s="2"/>
      <c r="Z107" s="2"/>
    </row>
    <row r="108" ht="15.75" customHeight="1" spans="1:26">
      <c r="A108" s="2"/>
      <c r="B108" s="17"/>
      <c r="C108" s="23"/>
      <c r="D108" s="2"/>
      <c r="E108" s="2"/>
      <c r="F108" s="16"/>
      <c r="G108" s="2"/>
      <c r="H108" s="2"/>
      <c r="I108" s="2"/>
      <c r="J108" s="2"/>
      <c r="K108" s="2"/>
      <c r="L108" s="2"/>
      <c r="M108" s="2"/>
      <c r="N108" s="2"/>
      <c r="O108" s="2"/>
      <c r="P108" s="2"/>
      <c r="Q108" s="2"/>
      <c r="R108" s="2"/>
      <c r="S108" s="2"/>
      <c r="T108" s="2"/>
      <c r="U108" s="2"/>
      <c r="V108" s="2"/>
      <c r="W108" s="2"/>
      <c r="X108" s="2"/>
      <c r="Y108" s="2"/>
      <c r="Z108" s="2"/>
    </row>
    <row r="109" ht="15.75" customHeight="1" spans="1:26">
      <c r="A109" s="2"/>
      <c r="B109" s="27"/>
      <c r="C109" s="28" t="s">
        <v>210</v>
      </c>
      <c r="D109" s="615" t="s">
        <v>156</v>
      </c>
      <c r="E109" s="29" t="s">
        <v>155</v>
      </c>
      <c r="F109" s="16"/>
      <c r="G109" s="2"/>
      <c r="H109" s="2"/>
      <c r="I109" s="2"/>
      <c r="J109" s="2"/>
      <c r="K109" s="2"/>
      <c r="L109" s="2"/>
      <c r="M109" s="2"/>
      <c r="N109" s="2"/>
      <c r="O109" s="2"/>
      <c r="P109" s="2"/>
      <c r="Q109" s="2"/>
      <c r="R109" s="2"/>
      <c r="S109" s="2"/>
      <c r="T109" s="2"/>
      <c r="U109" s="2"/>
      <c r="V109" s="2"/>
      <c r="W109" s="2"/>
      <c r="X109" s="2"/>
      <c r="Y109" s="2"/>
      <c r="Z109" s="2"/>
    </row>
    <row r="110" ht="21" customHeight="1" spans="1:26">
      <c r="A110" s="2"/>
      <c r="B110" s="27"/>
      <c r="C110" s="30">
        <v>1</v>
      </c>
      <c r="D110" s="616" t="s">
        <v>211</v>
      </c>
      <c r="E110" s="32" t="s">
        <v>420</v>
      </c>
      <c r="F110" s="16"/>
      <c r="G110" s="2"/>
      <c r="H110" s="2"/>
      <c r="I110" s="2"/>
      <c r="J110" s="2"/>
      <c r="K110" s="2"/>
      <c r="L110" s="2"/>
      <c r="M110" s="2"/>
      <c r="N110" s="2"/>
      <c r="O110" s="2"/>
      <c r="P110" s="2"/>
      <c r="Q110" s="2"/>
      <c r="R110" s="2"/>
      <c r="S110" s="2"/>
      <c r="T110" s="2"/>
      <c r="U110" s="2"/>
      <c r="V110" s="2"/>
      <c r="W110" s="2"/>
      <c r="X110" s="2"/>
      <c r="Y110" s="2"/>
      <c r="Z110" s="2"/>
    </row>
    <row r="111" ht="21" customHeight="1" spans="1:26">
      <c r="A111" s="2"/>
      <c r="B111" s="27"/>
      <c r="C111" s="30">
        <v>2</v>
      </c>
      <c r="D111" s="616" t="s">
        <v>264</v>
      </c>
      <c r="E111" s="43"/>
      <c r="F111" s="16"/>
      <c r="G111" s="2"/>
      <c r="H111" s="2"/>
      <c r="I111" s="2"/>
      <c r="J111" s="2"/>
      <c r="K111" s="2"/>
      <c r="L111" s="2"/>
      <c r="M111" s="2"/>
      <c r="N111" s="2"/>
      <c r="O111" s="2"/>
      <c r="P111" s="2"/>
      <c r="Q111" s="2"/>
      <c r="R111" s="2"/>
      <c r="S111" s="2"/>
      <c r="T111" s="2"/>
      <c r="U111" s="2"/>
      <c r="V111" s="2"/>
      <c r="W111" s="2"/>
      <c r="X111" s="2"/>
      <c r="Y111" s="2"/>
      <c r="Z111" s="2"/>
    </row>
    <row r="112" ht="21" customHeight="1" spans="1:26">
      <c r="A112" s="2"/>
      <c r="B112" s="27"/>
      <c r="C112" s="30">
        <v>3</v>
      </c>
      <c r="D112" s="619" t="s">
        <v>265</v>
      </c>
      <c r="E112" s="43"/>
      <c r="F112" s="16"/>
      <c r="G112" s="2"/>
      <c r="H112" s="2"/>
      <c r="I112" s="2"/>
      <c r="J112" s="2"/>
      <c r="K112" s="2"/>
      <c r="L112" s="2"/>
      <c r="M112" s="2"/>
      <c r="N112" s="2"/>
      <c r="O112" s="2"/>
      <c r="P112" s="2"/>
      <c r="Q112" s="2"/>
      <c r="R112" s="2"/>
      <c r="S112" s="2"/>
      <c r="T112" s="2"/>
      <c r="U112" s="2"/>
      <c r="V112" s="2"/>
      <c r="W112" s="2"/>
      <c r="X112" s="2"/>
      <c r="Y112" s="2"/>
      <c r="Z112" s="2"/>
    </row>
    <row r="113" ht="21" customHeight="1" spans="1:26">
      <c r="A113" s="2"/>
      <c r="B113" s="27"/>
      <c r="C113" s="30">
        <v>4</v>
      </c>
      <c r="D113" s="619" t="s">
        <v>266</v>
      </c>
      <c r="E113" s="33"/>
      <c r="F113" s="16"/>
      <c r="G113" s="2"/>
      <c r="H113" s="2"/>
      <c r="I113" s="2"/>
      <c r="J113" s="2"/>
      <c r="K113" s="2"/>
      <c r="L113" s="2"/>
      <c r="M113" s="2"/>
      <c r="N113" s="2"/>
      <c r="O113" s="2"/>
      <c r="P113" s="2"/>
      <c r="Q113" s="2"/>
      <c r="R113" s="2"/>
      <c r="S113" s="2"/>
      <c r="T113" s="2"/>
      <c r="U113" s="2"/>
      <c r="V113" s="2"/>
      <c r="W113" s="2"/>
      <c r="X113" s="2"/>
      <c r="Y113" s="2"/>
      <c r="Z113" s="2"/>
    </row>
    <row r="114" ht="15.75" customHeight="1" spans="1:26">
      <c r="A114" s="2"/>
      <c r="B114" s="34"/>
      <c r="C114" s="35"/>
      <c r="D114" s="36"/>
      <c r="E114" s="35"/>
      <c r="F114" s="22"/>
      <c r="G114" s="2"/>
      <c r="H114" s="2"/>
      <c r="I114" s="2"/>
      <c r="J114" s="2"/>
      <c r="K114" s="2"/>
      <c r="L114" s="2"/>
      <c r="M114" s="2"/>
      <c r="N114" s="2"/>
      <c r="O114" s="2"/>
      <c r="P114" s="2"/>
      <c r="Q114" s="2"/>
      <c r="R114" s="2"/>
      <c r="S114" s="2"/>
      <c r="T114" s="2"/>
      <c r="U114" s="2"/>
      <c r="V114" s="2"/>
      <c r="W114" s="2"/>
      <c r="X114" s="2"/>
      <c r="Y114" s="2"/>
      <c r="Z114" s="2"/>
    </row>
    <row r="115" ht="15.75" customHeight="1"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spans="1:26">
      <c r="A116" s="2"/>
      <c r="B116" s="78"/>
      <c r="C116" s="79" t="s">
        <v>472</v>
      </c>
      <c r="D116" s="79"/>
      <c r="E116" s="79"/>
      <c r="F116" s="79"/>
      <c r="G116" s="2"/>
      <c r="H116" s="2"/>
      <c r="I116" s="2"/>
      <c r="J116" s="2"/>
      <c r="K116" s="2"/>
      <c r="L116" s="2"/>
      <c r="M116" s="2"/>
      <c r="N116" s="2"/>
      <c r="O116" s="2"/>
      <c r="P116" s="2"/>
      <c r="Q116" s="2"/>
      <c r="R116" s="2"/>
      <c r="S116" s="2"/>
      <c r="T116" s="2"/>
      <c r="U116" s="2"/>
      <c r="V116" s="2"/>
      <c r="W116" s="2"/>
      <c r="X116" s="2"/>
      <c r="Y116" s="2"/>
      <c r="Z116" s="2"/>
    </row>
    <row r="117" ht="15.75" customHeight="1" spans="1:26">
      <c r="A117" s="2"/>
      <c r="B117" s="17"/>
      <c r="C117" s="23"/>
      <c r="D117" s="2"/>
      <c r="E117" s="2"/>
      <c r="F117" s="16"/>
      <c r="G117" s="2"/>
      <c r="H117" s="2"/>
      <c r="I117" s="2"/>
      <c r="J117" s="2"/>
      <c r="K117" s="2"/>
      <c r="L117" s="2"/>
      <c r="M117" s="2"/>
      <c r="N117" s="2"/>
      <c r="O117" s="2"/>
      <c r="P117" s="2"/>
      <c r="Q117" s="2"/>
      <c r="R117" s="2"/>
      <c r="S117" s="2"/>
      <c r="T117" s="2"/>
      <c r="U117" s="2"/>
      <c r="V117" s="2"/>
      <c r="W117" s="2"/>
      <c r="X117" s="2"/>
      <c r="Y117" s="2"/>
      <c r="Z117" s="2"/>
    </row>
    <row r="118" ht="21" customHeight="1" spans="1:26">
      <c r="A118" s="2"/>
      <c r="B118" s="17"/>
      <c r="C118" s="80" t="s">
        <v>209</v>
      </c>
      <c r="D118" s="9"/>
      <c r="E118" s="42"/>
      <c r="F118" s="16"/>
      <c r="G118" s="2"/>
      <c r="H118" s="2"/>
      <c r="I118" s="2"/>
      <c r="J118" s="2"/>
      <c r="K118" s="2">
        <v>4</v>
      </c>
      <c r="L118" s="2">
        <v>8</v>
      </c>
      <c r="M118" s="2"/>
      <c r="N118" s="2"/>
      <c r="O118" s="2"/>
      <c r="P118" s="2"/>
      <c r="Q118" s="2"/>
      <c r="R118" s="2"/>
      <c r="S118" s="2"/>
      <c r="T118" s="2"/>
      <c r="U118" s="2"/>
      <c r="V118" s="2"/>
      <c r="W118" s="2"/>
      <c r="X118" s="2"/>
      <c r="Y118" s="2"/>
      <c r="Z118" s="2"/>
    </row>
    <row r="119" ht="15.75" customHeight="1" spans="1:26">
      <c r="A119" s="2"/>
      <c r="B119" s="17"/>
      <c r="C119" s="23"/>
      <c r="D119" s="2"/>
      <c r="E119" s="2"/>
      <c r="F119" s="16"/>
      <c r="G119" s="2"/>
      <c r="H119" s="2"/>
      <c r="I119" s="2"/>
      <c r="J119" s="2"/>
      <c r="K119" s="2"/>
      <c r="L119" s="2"/>
      <c r="M119" s="2"/>
      <c r="N119" s="2"/>
      <c r="O119" s="2"/>
      <c r="P119" s="2"/>
      <c r="Q119" s="2"/>
      <c r="R119" s="2"/>
      <c r="S119" s="2"/>
      <c r="T119" s="2"/>
      <c r="U119" s="2"/>
      <c r="V119" s="2"/>
      <c r="W119" s="2"/>
      <c r="X119" s="2"/>
      <c r="Y119" s="2"/>
      <c r="Z119" s="2"/>
    </row>
    <row r="120" ht="15.75" customHeight="1" spans="1:26">
      <c r="A120" s="2"/>
      <c r="B120" s="27"/>
      <c r="C120" s="28" t="s">
        <v>210</v>
      </c>
      <c r="D120" s="615" t="s">
        <v>156</v>
      </c>
      <c r="E120" s="29" t="s">
        <v>155</v>
      </c>
      <c r="F120" s="16"/>
      <c r="G120" s="2"/>
      <c r="H120" s="2"/>
      <c r="I120" s="2"/>
      <c r="J120" s="2"/>
      <c r="K120" s="2"/>
      <c r="L120" s="2"/>
      <c r="M120" s="2"/>
      <c r="N120" s="2"/>
      <c r="O120" s="2"/>
      <c r="P120" s="2"/>
      <c r="Q120" s="2"/>
      <c r="R120" s="2"/>
      <c r="S120" s="2"/>
      <c r="T120" s="2"/>
      <c r="U120" s="2"/>
      <c r="V120" s="2"/>
      <c r="W120" s="2"/>
      <c r="X120" s="2"/>
      <c r="Y120" s="2"/>
      <c r="Z120" s="2"/>
    </row>
    <row r="121" ht="21" customHeight="1" spans="1:26">
      <c r="A121" s="2"/>
      <c r="B121" s="27"/>
      <c r="C121" s="30">
        <v>1</v>
      </c>
      <c r="D121" s="616" t="s">
        <v>240</v>
      </c>
      <c r="E121" s="32" t="s">
        <v>420</v>
      </c>
      <c r="F121" s="16"/>
      <c r="G121" s="2"/>
      <c r="H121" s="2"/>
      <c r="I121" s="2"/>
      <c r="J121" s="2"/>
      <c r="K121" s="2"/>
      <c r="L121" s="2"/>
      <c r="M121" s="2"/>
      <c r="N121" s="2"/>
      <c r="O121" s="2"/>
      <c r="P121" s="2"/>
      <c r="Q121" s="2"/>
      <c r="R121" s="2"/>
      <c r="S121" s="2"/>
      <c r="T121" s="2"/>
      <c r="U121" s="2"/>
      <c r="V121" s="2"/>
      <c r="W121" s="2"/>
      <c r="X121" s="2"/>
      <c r="Y121" s="2"/>
      <c r="Z121" s="2"/>
    </row>
    <row r="122" ht="21" customHeight="1" spans="1:26">
      <c r="A122" s="2"/>
      <c r="B122" s="27"/>
      <c r="C122" s="30">
        <v>4</v>
      </c>
      <c r="D122" s="616" t="s">
        <v>216</v>
      </c>
      <c r="E122" s="33"/>
      <c r="F122" s="16"/>
      <c r="G122" s="2"/>
      <c r="H122" s="2"/>
      <c r="I122" s="2"/>
      <c r="J122" s="2"/>
      <c r="K122" s="2"/>
      <c r="L122" s="2"/>
      <c r="M122" s="2"/>
      <c r="N122" s="2"/>
      <c r="O122" s="2"/>
      <c r="P122" s="2"/>
      <c r="Q122" s="2"/>
      <c r="R122" s="2"/>
      <c r="S122" s="2"/>
      <c r="T122" s="2"/>
      <c r="U122" s="2"/>
      <c r="V122" s="2"/>
      <c r="W122" s="2"/>
      <c r="X122" s="2"/>
      <c r="Y122" s="2"/>
      <c r="Z122" s="2"/>
    </row>
    <row r="123" ht="15.75" customHeight="1" spans="1:26">
      <c r="A123" s="2"/>
      <c r="B123" s="34"/>
      <c r="C123" s="35"/>
      <c r="D123" s="36"/>
      <c r="E123" s="35"/>
      <c r="F123" s="22"/>
      <c r="G123" s="2"/>
      <c r="H123" s="2"/>
      <c r="I123" s="2"/>
      <c r="J123" s="2"/>
      <c r="K123" s="2"/>
      <c r="L123" s="2"/>
      <c r="M123" s="2"/>
      <c r="N123" s="2"/>
      <c r="O123" s="2"/>
      <c r="P123" s="2"/>
      <c r="Q123" s="2"/>
      <c r="R123" s="2"/>
      <c r="S123" s="2"/>
      <c r="T123" s="2"/>
      <c r="U123" s="2"/>
      <c r="V123" s="2"/>
      <c r="W123" s="2"/>
      <c r="X123" s="2"/>
      <c r="Y123" s="2"/>
      <c r="Z123" s="2"/>
    </row>
    <row r="124" ht="15.75" customHeight="1"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spans="1:26">
      <c r="A126" s="2"/>
      <c r="B126" s="78"/>
      <c r="C126" s="79" t="s">
        <v>473</v>
      </c>
      <c r="D126" s="79"/>
      <c r="E126" s="79"/>
      <c r="F126" s="46"/>
      <c r="G126" s="2"/>
      <c r="H126" s="2"/>
      <c r="I126" s="2"/>
      <c r="J126" s="2"/>
      <c r="K126" s="2">
        <v>5</v>
      </c>
      <c r="L126" s="2">
        <v>9</v>
      </c>
      <c r="M126" s="2"/>
      <c r="N126" s="2"/>
      <c r="O126" s="2"/>
      <c r="P126" s="2"/>
      <c r="Q126" s="2"/>
      <c r="R126" s="2"/>
      <c r="S126" s="2"/>
      <c r="T126" s="2"/>
      <c r="U126" s="2"/>
      <c r="V126" s="2"/>
      <c r="W126" s="2"/>
      <c r="X126" s="2"/>
      <c r="Y126" s="2"/>
      <c r="Z126" s="2"/>
    </row>
    <row r="127" ht="15.75" customHeight="1" spans="1:26">
      <c r="A127" s="2"/>
      <c r="B127" s="65"/>
      <c r="C127" s="66"/>
      <c r="D127" s="66"/>
      <c r="E127" s="66"/>
      <c r="F127" s="16"/>
      <c r="G127" s="2"/>
      <c r="H127" s="2"/>
      <c r="I127" s="2"/>
      <c r="J127" s="2"/>
      <c r="K127" s="2"/>
      <c r="L127" s="2"/>
      <c r="M127" s="2"/>
      <c r="N127" s="2"/>
      <c r="O127" s="2"/>
      <c r="P127" s="2"/>
      <c r="Q127" s="2"/>
      <c r="R127" s="2"/>
      <c r="S127" s="2"/>
      <c r="T127" s="2"/>
      <c r="U127" s="2"/>
      <c r="V127" s="2"/>
      <c r="W127" s="2"/>
      <c r="X127" s="2"/>
      <c r="Y127" s="2"/>
      <c r="Z127" s="2"/>
    </row>
    <row r="128" customHeight="1" spans="1:26">
      <c r="A128" s="2"/>
      <c r="B128" s="65"/>
      <c r="C128" s="67"/>
      <c r="D128" s="68"/>
      <c r="E128" s="69"/>
      <c r="F128" s="16"/>
      <c r="G128" s="2"/>
      <c r="H128" s="2"/>
      <c r="I128" s="2"/>
      <c r="J128" s="2"/>
      <c r="K128" s="2"/>
      <c r="L128" s="2"/>
      <c r="M128" s="2"/>
      <c r="N128" s="2"/>
      <c r="O128" s="2"/>
      <c r="P128" s="2"/>
      <c r="Q128" s="2"/>
      <c r="R128" s="2"/>
      <c r="S128" s="2"/>
      <c r="T128" s="2"/>
      <c r="U128" s="2"/>
      <c r="V128" s="2"/>
      <c r="W128" s="2"/>
      <c r="X128" s="2"/>
      <c r="Y128" s="2"/>
      <c r="Z128" s="2"/>
    </row>
    <row r="129" customHeight="1" spans="1:26">
      <c r="A129" s="2"/>
      <c r="B129" s="65"/>
      <c r="C129" s="47" t="s">
        <v>474</v>
      </c>
      <c r="D129" s="71"/>
      <c r="E129" s="72"/>
      <c r="F129" s="16"/>
      <c r="G129" s="2"/>
      <c r="H129" s="2"/>
      <c r="I129" s="2"/>
      <c r="J129" s="2"/>
      <c r="K129" s="2"/>
      <c r="L129" s="2"/>
      <c r="M129" s="2"/>
      <c r="N129" s="2"/>
      <c r="O129" s="2"/>
      <c r="P129" s="2"/>
      <c r="Q129" s="2"/>
      <c r="R129" s="2"/>
      <c r="S129" s="2"/>
      <c r="T129" s="2"/>
      <c r="U129" s="2"/>
      <c r="V129" s="2"/>
      <c r="W129" s="2"/>
      <c r="X129" s="2"/>
      <c r="Y129" s="2"/>
      <c r="Z129" s="2"/>
    </row>
    <row r="130" customHeight="1" spans="1:26">
      <c r="A130" s="2"/>
      <c r="B130" s="65"/>
      <c r="C130" s="47" t="s">
        <v>475</v>
      </c>
      <c r="D130" s="60"/>
      <c r="E130" s="61"/>
      <c r="F130" s="16"/>
      <c r="G130" s="2"/>
      <c r="H130" s="2"/>
      <c r="I130" s="2"/>
      <c r="J130" s="2"/>
      <c r="K130" s="2"/>
      <c r="L130" s="2"/>
      <c r="M130" s="2"/>
      <c r="N130" s="2"/>
      <c r="O130" s="2"/>
      <c r="P130" s="2"/>
      <c r="Q130" s="2"/>
      <c r="R130" s="2"/>
      <c r="S130" s="2"/>
      <c r="T130" s="2"/>
      <c r="U130" s="2"/>
      <c r="V130" s="2"/>
      <c r="W130" s="2"/>
      <c r="X130" s="2"/>
      <c r="Y130" s="2"/>
      <c r="Z130" s="2"/>
    </row>
    <row r="131" customHeight="1" spans="1:26">
      <c r="A131" s="2"/>
      <c r="B131" s="65"/>
      <c r="C131" s="51"/>
      <c r="D131" s="81"/>
      <c r="E131" s="82"/>
      <c r="F131" s="16"/>
      <c r="G131" s="2"/>
      <c r="H131" s="2"/>
      <c r="I131" s="2"/>
      <c r="J131" s="2"/>
      <c r="K131" s="2"/>
      <c r="L131" s="2"/>
      <c r="M131" s="2"/>
      <c r="N131" s="2"/>
      <c r="O131" s="2"/>
      <c r="P131" s="2"/>
      <c r="Q131" s="2"/>
      <c r="R131" s="2"/>
      <c r="S131" s="2"/>
      <c r="T131" s="2"/>
      <c r="U131" s="2"/>
      <c r="V131" s="2"/>
      <c r="W131" s="2"/>
      <c r="X131" s="2"/>
      <c r="Y131" s="2"/>
      <c r="Z131" s="2"/>
    </row>
    <row r="132" ht="15.75" customHeight="1" spans="1:26">
      <c r="A132" s="2"/>
      <c r="B132" s="17"/>
      <c r="C132" s="23"/>
      <c r="D132" s="2"/>
      <c r="E132" s="2"/>
      <c r="F132" s="16"/>
      <c r="G132" s="2"/>
      <c r="H132" s="2"/>
      <c r="I132" s="2"/>
      <c r="J132" s="2"/>
      <c r="K132" s="2"/>
      <c r="L132" s="2"/>
      <c r="M132" s="2"/>
      <c r="N132" s="2"/>
      <c r="O132" s="2"/>
      <c r="P132" s="2"/>
      <c r="Q132" s="2"/>
      <c r="R132" s="2"/>
      <c r="S132" s="2"/>
      <c r="T132" s="2"/>
      <c r="U132" s="2"/>
      <c r="V132" s="2"/>
      <c r="W132" s="2"/>
      <c r="X132" s="2"/>
      <c r="Y132" s="2"/>
      <c r="Z132" s="2"/>
    </row>
    <row r="133" ht="22.5" customHeight="1" spans="1:26">
      <c r="A133" s="2"/>
      <c r="B133" s="17"/>
      <c r="C133" s="24" t="s">
        <v>209</v>
      </c>
      <c r="D133" s="25"/>
      <c r="E133" s="25"/>
      <c r="F133" s="16"/>
      <c r="G133" s="2"/>
      <c r="H133" s="2"/>
      <c r="I133" s="2"/>
      <c r="J133" s="2"/>
      <c r="K133" s="2"/>
      <c r="L133" s="2"/>
      <c r="M133" s="2"/>
      <c r="N133" s="2"/>
      <c r="O133" s="2"/>
      <c r="P133" s="2"/>
      <c r="Q133" s="2"/>
      <c r="R133" s="2"/>
      <c r="S133" s="2"/>
      <c r="T133" s="2"/>
      <c r="U133" s="2"/>
      <c r="V133" s="2"/>
      <c r="W133" s="2"/>
      <c r="X133" s="2"/>
      <c r="Y133" s="2"/>
      <c r="Z133" s="2"/>
    </row>
    <row r="134" ht="15.75" customHeight="1" spans="1:26">
      <c r="A134" s="2"/>
      <c r="B134" s="17"/>
      <c r="C134" s="23"/>
      <c r="D134" s="2"/>
      <c r="E134" s="2"/>
      <c r="F134" s="16"/>
      <c r="G134" s="2"/>
      <c r="H134" s="2"/>
      <c r="I134" s="2"/>
      <c r="J134" s="2"/>
      <c r="K134" s="2"/>
      <c r="L134" s="2"/>
      <c r="M134" s="2"/>
      <c r="N134" s="2"/>
      <c r="O134" s="2"/>
      <c r="P134" s="2"/>
      <c r="Q134" s="2"/>
      <c r="R134" s="2"/>
      <c r="S134" s="2"/>
      <c r="T134" s="2"/>
      <c r="U134" s="2"/>
      <c r="V134" s="2"/>
      <c r="W134" s="2"/>
      <c r="X134" s="2"/>
      <c r="Y134" s="2"/>
      <c r="Z134" s="2"/>
    </row>
    <row r="135" ht="15.75" customHeight="1" spans="1:26">
      <c r="A135" s="2"/>
      <c r="B135" s="27"/>
      <c r="C135" s="28" t="s">
        <v>210</v>
      </c>
      <c r="D135" s="615" t="s">
        <v>156</v>
      </c>
      <c r="E135" s="29" t="s">
        <v>155</v>
      </c>
      <c r="F135" s="16"/>
      <c r="G135" s="2"/>
      <c r="H135" s="2"/>
      <c r="I135" s="2"/>
      <c r="J135" s="2"/>
      <c r="K135" s="2"/>
      <c r="L135" s="2"/>
      <c r="M135" s="2"/>
      <c r="N135" s="2"/>
      <c r="O135" s="2"/>
      <c r="P135" s="2"/>
      <c r="Q135" s="2"/>
      <c r="R135" s="2"/>
      <c r="S135" s="2"/>
      <c r="T135" s="2"/>
      <c r="U135" s="2"/>
      <c r="V135" s="2"/>
      <c r="W135" s="2"/>
      <c r="X135" s="2"/>
      <c r="Y135" s="2"/>
      <c r="Z135" s="2"/>
    </row>
    <row r="136" ht="21" customHeight="1" spans="1:26">
      <c r="A136" s="2"/>
      <c r="B136" s="27"/>
      <c r="C136" s="30">
        <v>1</v>
      </c>
      <c r="D136" s="616" t="s">
        <v>211</v>
      </c>
      <c r="E136" s="32" t="s">
        <v>420</v>
      </c>
      <c r="F136" s="16"/>
      <c r="G136" s="2"/>
      <c r="H136" s="2"/>
      <c r="I136" s="2"/>
      <c r="J136" s="2"/>
      <c r="K136" s="2"/>
      <c r="L136" s="2"/>
      <c r="M136" s="2"/>
      <c r="N136" s="2"/>
      <c r="O136" s="2"/>
      <c r="P136" s="2"/>
      <c r="Q136" s="2"/>
      <c r="R136" s="2"/>
      <c r="S136" s="2"/>
      <c r="T136" s="2"/>
      <c r="U136" s="2"/>
      <c r="V136" s="2"/>
      <c r="W136" s="2"/>
      <c r="X136" s="2"/>
      <c r="Y136" s="2"/>
      <c r="Z136" s="2"/>
    </row>
    <row r="137" ht="21" customHeight="1" spans="1:26">
      <c r="A137" s="2"/>
      <c r="B137" s="27"/>
      <c r="C137" s="30">
        <v>2</v>
      </c>
      <c r="D137" s="616" t="s">
        <v>264</v>
      </c>
      <c r="E137" s="43"/>
      <c r="F137" s="16"/>
      <c r="G137" s="2"/>
      <c r="H137" s="2"/>
      <c r="I137" s="2"/>
      <c r="J137" s="2"/>
      <c r="K137" s="2"/>
      <c r="L137" s="2"/>
      <c r="M137" s="2"/>
      <c r="N137" s="2"/>
      <c r="O137" s="2"/>
      <c r="P137" s="2"/>
      <c r="Q137" s="2"/>
      <c r="R137" s="2"/>
      <c r="S137" s="2"/>
      <c r="T137" s="2"/>
      <c r="U137" s="2"/>
      <c r="V137" s="2"/>
      <c r="W137" s="2"/>
      <c r="X137" s="2"/>
      <c r="Y137" s="2"/>
      <c r="Z137" s="2"/>
    </row>
    <row r="138" ht="21" customHeight="1" spans="1:26">
      <c r="A138" s="2"/>
      <c r="B138" s="27"/>
      <c r="C138" s="30">
        <v>3</v>
      </c>
      <c r="D138" s="619" t="s">
        <v>265</v>
      </c>
      <c r="E138" s="43"/>
      <c r="F138" s="16"/>
      <c r="G138" s="2"/>
      <c r="H138" s="2"/>
      <c r="I138" s="2"/>
      <c r="J138" s="2"/>
      <c r="K138" s="2"/>
      <c r="L138" s="2"/>
      <c r="M138" s="2"/>
      <c r="N138" s="2"/>
      <c r="O138" s="2"/>
      <c r="P138" s="2"/>
      <c r="Q138" s="2"/>
      <c r="R138" s="2"/>
      <c r="S138" s="2"/>
      <c r="T138" s="2"/>
      <c r="U138" s="2"/>
      <c r="V138" s="2"/>
      <c r="W138" s="2"/>
      <c r="X138" s="2"/>
      <c r="Y138" s="2"/>
      <c r="Z138" s="2"/>
    </row>
    <row r="139" ht="21" customHeight="1" spans="1:26">
      <c r="A139" s="2"/>
      <c r="B139" s="27"/>
      <c r="C139" s="30">
        <v>4</v>
      </c>
      <c r="D139" s="619" t="s">
        <v>266</v>
      </c>
      <c r="E139" s="33"/>
      <c r="F139" s="16"/>
      <c r="G139" s="2"/>
      <c r="H139" s="2"/>
      <c r="I139" s="2"/>
      <c r="J139" s="2"/>
      <c r="K139" s="2"/>
      <c r="L139" s="2"/>
      <c r="M139" s="2"/>
      <c r="N139" s="2"/>
      <c r="O139" s="2"/>
      <c r="P139" s="2"/>
      <c r="Q139" s="2"/>
      <c r="R139" s="2"/>
      <c r="S139" s="2"/>
      <c r="T139" s="2"/>
      <c r="U139" s="2"/>
      <c r="V139" s="2"/>
      <c r="W139" s="2"/>
      <c r="X139" s="2"/>
      <c r="Y139" s="2"/>
      <c r="Z139" s="2"/>
    </row>
    <row r="140" ht="15.75" customHeight="1" spans="1:26">
      <c r="A140" s="2"/>
      <c r="B140" s="34"/>
      <c r="C140" s="35"/>
      <c r="D140" s="36"/>
      <c r="E140" s="35"/>
      <c r="F140" s="22"/>
      <c r="G140" s="2"/>
      <c r="H140" s="2"/>
      <c r="I140" s="2"/>
      <c r="J140" s="2"/>
      <c r="K140" s="2"/>
      <c r="L140" s="2"/>
      <c r="M140" s="2"/>
      <c r="N140" s="2"/>
      <c r="O140" s="2"/>
      <c r="P140" s="2"/>
      <c r="Q140" s="2"/>
      <c r="R140" s="2"/>
      <c r="S140" s="2"/>
      <c r="T140" s="2"/>
      <c r="U140" s="2"/>
      <c r="V140" s="2"/>
      <c r="W140" s="2"/>
      <c r="X140" s="2"/>
      <c r="Y140" s="2"/>
      <c r="Z140" s="2"/>
    </row>
    <row r="141" ht="15.75" customHeight="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spans="1:26">
      <c r="A143" s="2"/>
      <c r="B143" s="78"/>
      <c r="C143" s="83" t="s">
        <v>476</v>
      </c>
      <c r="D143" s="79"/>
      <c r="E143" s="79"/>
      <c r="F143" s="84"/>
      <c r="G143" s="2"/>
      <c r="H143" s="2"/>
      <c r="I143" s="2"/>
      <c r="J143" s="2"/>
      <c r="K143" s="2">
        <v>6</v>
      </c>
      <c r="L143" s="2">
        <v>10</v>
      </c>
      <c r="M143" s="2"/>
      <c r="N143" s="2"/>
      <c r="O143" s="2"/>
      <c r="P143" s="2"/>
      <c r="Q143" s="2"/>
      <c r="R143" s="2"/>
      <c r="S143" s="2"/>
      <c r="T143" s="2"/>
      <c r="U143" s="2"/>
      <c r="V143" s="2"/>
      <c r="W143" s="2"/>
      <c r="X143" s="2"/>
      <c r="Y143" s="2"/>
      <c r="Z143" s="2"/>
    </row>
    <row r="144" ht="15.75" customHeight="1" spans="1:26">
      <c r="A144" s="2"/>
      <c r="B144" s="65"/>
      <c r="C144" s="66"/>
      <c r="D144" s="66"/>
      <c r="E144" s="66"/>
      <c r="F144" s="16"/>
      <c r="G144" s="2"/>
      <c r="H144" s="2"/>
      <c r="I144" s="2"/>
      <c r="J144" s="2"/>
      <c r="K144" s="2"/>
      <c r="L144" s="2"/>
      <c r="M144" s="2"/>
      <c r="N144" s="2"/>
      <c r="O144" s="2"/>
      <c r="P144" s="2"/>
      <c r="Q144" s="2"/>
      <c r="R144" s="2"/>
      <c r="S144" s="2"/>
      <c r="T144" s="2"/>
      <c r="U144" s="2"/>
      <c r="V144" s="2"/>
      <c r="W144" s="2"/>
      <c r="X144" s="2"/>
      <c r="Y144" s="2"/>
      <c r="Z144" s="2"/>
    </row>
    <row r="145" ht="15.75" customHeight="1" spans="1:26">
      <c r="A145" s="2"/>
      <c r="B145" s="17"/>
      <c r="C145" s="23"/>
      <c r="D145" s="2"/>
      <c r="E145" s="2"/>
      <c r="F145" s="16"/>
      <c r="G145" s="2"/>
      <c r="H145" s="2"/>
      <c r="I145" s="2"/>
      <c r="J145" s="2"/>
      <c r="K145" s="2"/>
      <c r="L145" s="2"/>
      <c r="M145" s="2"/>
      <c r="N145" s="2"/>
      <c r="O145" s="2"/>
      <c r="P145" s="2"/>
      <c r="Q145" s="2"/>
      <c r="R145" s="2"/>
      <c r="S145" s="2"/>
      <c r="T145" s="2"/>
      <c r="U145" s="2"/>
      <c r="V145" s="2"/>
      <c r="W145" s="2"/>
      <c r="X145" s="2"/>
      <c r="Y145" s="2"/>
      <c r="Z145" s="2"/>
    </row>
    <row r="146" ht="23.25" customHeight="1" spans="1:26">
      <c r="A146" s="2"/>
      <c r="B146" s="17"/>
      <c r="C146" s="75" t="s">
        <v>209</v>
      </c>
      <c r="D146" s="76"/>
      <c r="E146" s="77"/>
      <c r="F146" s="16"/>
      <c r="G146" s="2"/>
      <c r="H146" s="2"/>
      <c r="I146" s="2"/>
      <c r="J146" s="2"/>
      <c r="K146" s="2"/>
      <c r="L146" s="2"/>
      <c r="M146" s="2"/>
      <c r="N146" s="2"/>
      <c r="O146" s="2"/>
      <c r="P146" s="2"/>
      <c r="Q146" s="2"/>
      <c r="R146" s="2"/>
      <c r="S146" s="2"/>
      <c r="T146" s="2"/>
      <c r="U146" s="2"/>
      <c r="V146" s="2"/>
      <c r="W146" s="2"/>
      <c r="X146" s="2"/>
      <c r="Y146" s="2"/>
      <c r="Z146" s="2"/>
    </row>
    <row r="147" ht="15.75" customHeight="1" spans="1:26">
      <c r="A147" s="2"/>
      <c r="B147" s="17"/>
      <c r="C147" s="23"/>
      <c r="D147" s="2"/>
      <c r="E147" s="2"/>
      <c r="F147" s="16"/>
      <c r="G147" s="2"/>
      <c r="H147" s="2"/>
      <c r="I147" s="2"/>
      <c r="J147" s="2"/>
      <c r="K147" s="2"/>
      <c r="L147" s="2"/>
      <c r="M147" s="2"/>
      <c r="N147" s="2"/>
      <c r="O147" s="2"/>
      <c r="P147" s="2"/>
      <c r="Q147" s="2"/>
      <c r="R147" s="2"/>
      <c r="S147" s="2"/>
      <c r="T147" s="2"/>
      <c r="U147" s="2"/>
      <c r="V147" s="2"/>
      <c r="W147" s="2"/>
      <c r="X147" s="2"/>
      <c r="Y147" s="2"/>
      <c r="Z147" s="2"/>
    </row>
    <row r="148" ht="15.75" customHeight="1" spans="1:26">
      <c r="A148" s="2"/>
      <c r="B148" s="27"/>
      <c r="C148" s="28" t="s">
        <v>210</v>
      </c>
      <c r="D148" s="615" t="s">
        <v>156</v>
      </c>
      <c r="E148" s="29" t="s">
        <v>155</v>
      </c>
      <c r="F148" s="16"/>
      <c r="G148" s="2"/>
      <c r="H148" s="2"/>
      <c r="I148" s="2"/>
      <c r="J148" s="2"/>
      <c r="K148" s="2"/>
      <c r="L148" s="2"/>
      <c r="M148" s="2"/>
      <c r="N148" s="2"/>
      <c r="O148" s="2"/>
      <c r="P148" s="2"/>
      <c r="Q148" s="2"/>
      <c r="R148" s="2"/>
      <c r="S148" s="2"/>
      <c r="T148" s="2"/>
      <c r="U148" s="2"/>
      <c r="V148" s="2"/>
      <c r="W148" s="2"/>
      <c r="X148" s="2"/>
      <c r="Y148" s="2"/>
      <c r="Z148" s="2"/>
    </row>
    <row r="149" ht="21" customHeight="1" spans="1:26">
      <c r="A149" s="2"/>
      <c r="B149" s="27"/>
      <c r="C149" s="30">
        <v>1</v>
      </c>
      <c r="D149" s="626" t="s">
        <v>240</v>
      </c>
      <c r="E149" s="32" t="s">
        <v>420</v>
      </c>
      <c r="F149" s="16"/>
      <c r="G149" s="2"/>
      <c r="H149" s="2"/>
      <c r="I149" s="2"/>
      <c r="J149" s="2"/>
      <c r="K149" s="2"/>
      <c r="L149" s="2"/>
      <c r="M149" s="2"/>
      <c r="N149" s="2"/>
      <c r="O149" s="2"/>
      <c r="P149" s="2"/>
      <c r="Q149" s="2"/>
      <c r="R149" s="2"/>
      <c r="S149" s="2"/>
      <c r="T149" s="2"/>
      <c r="U149" s="2"/>
      <c r="V149" s="2"/>
      <c r="W149" s="2"/>
      <c r="X149" s="2"/>
      <c r="Y149" s="2"/>
      <c r="Z149" s="2"/>
    </row>
    <row r="150" ht="21" customHeight="1" spans="1:26">
      <c r="A150" s="2"/>
      <c r="B150" s="27"/>
      <c r="C150" s="30">
        <v>2</v>
      </c>
      <c r="D150" s="85" t="s">
        <v>216</v>
      </c>
      <c r="E150" s="43"/>
      <c r="F150" s="16"/>
      <c r="G150" s="2"/>
      <c r="H150" s="2"/>
      <c r="I150" s="2"/>
      <c r="J150" s="2"/>
      <c r="K150" s="2"/>
      <c r="L150" s="2"/>
      <c r="M150" s="2"/>
      <c r="N150" s="2"/>
      <c r="O150" s="2"/>
      <c r="P150" s="2"/>
      <c r="Q150" s="2"/>
      <c r="R150" s="2"/>
      <c r="S150" s="2"/>
      <c r="T150" s="2"/>
      <c r="U150" s="2"/>
      <c r="V150" s="2"/>
      <c r="W150" s="2"/>
      <c r="X150" s="2"/>
      <c r="Y150" s="2"/>
      <c r="Z150" s="2"/>
    </row>
    <row r="151" ht="15.75" customHeight="1" spans="1:26">
      <c r="A151" s="2"/>
      <c r="B151" s="34"/>
      <c r="C151" s="52"/>
      <c r="D151" s="52"/>
      <c r="E151" s="52"/>
      <c r="F151" s="22"/>
      <c r="G151" s="2"/>
      <c r="H151" s="2"/>
      <c r="I151" s="2"/>
      <c r="J151" s="2"/>
      <c r="K151" s="2"/>
      <c r="L151" s="2"/>
      <c r="M151" s="2"/>
      <c r="N151" s="2"/>
      <c r="O151" s="2"/>
      <c r="P151" s="2"/>
      <c r="Q151" s="2"/>
      <c r="R151" s="2"/>
      <c r="S151" s="2"/>
      <c r="T151" s="2"/>
      <c r="U151" s="2"/>
      <c r="V151" s="2"/>
      <c r="W151" s="2"/>
      <c r="X151" s="2"/>
      <c r="Y151" s="2"/>
      <c r="Z151" s="2"/>
    </row>
    <row r="152" ht="15.75" customHeight="1"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spans="1:26">
      <c r="A154" s="2"/>
      <c r="B154" s="64"/>
      <c r="C154" s="86" t="s">
        <v>477</v>
      </c>
      <c r="D154" s="64"/>
      <c r="E154" s="64"/>
      <c r="F154" s="87"/>
      <c r="G154" s="2"/>
      <c r="H154" s="2"/>
      <c r="I154" s="2"/>
      <c r="J154" s="2"/>
      <c r="K154" s="2">
        <v>7</v>
      </c>
      <c r="L154" s="2">
        <v>11</v>
      </c>
      <c r="M154" s="2"/>
      <c r="N154" s="2"/>
      <c r="O154" s="2"/>
      <c r="P154" s="2"/>
      <c r="Q154" s="2"/>
      <c r="R154" s="2"/>
      <c r="S154" s="2"/>
      <c r="T154" s="2"/>
      <c r="U154" s="2"/>
      <c r="V154" s="2"/>
      <c r="W154" s="2"/>
      <c r="X154" s="2"/>
      <c r="Y154" s="2"/>
      <c r="Z154" s="2"/>
    </row>
    <row r="155" ht="15.75" customHeight="1" spans="1:26">
      <c r="A155" s="2"/>
      <c r="B155" s="65"/>
      <c r="C155" s="66"/>
      <c r="D155" s="66"/>
      <c r="E155" s="66"/>
      <c r="F155" s="16"/>
      <c r="G155" s="2"/>
      <c r="H155" s="2"/>
      <c r="I155" s="2"/>
      <c r="J155" s="2"/>
      <c r="K155" s="2"/>
      <c r="L155" s="2"/>
      <c r="M155" s="2"/>
      <c r="N155" s="2"/>
      <c r="O155" s="2"/>
      <c r="P155" s="2"/>
      <c r="Q155" s="2"/>
      <c r="R155" s="2"/>
      <c r="S155" s="2"/>
      <c r="T155" s="2"/>
      <c r="U155" s="2"/>
      <c r="V155" s="2"/>
      <c r="W155" s="2"/>
      <c r="X155" s="2"/>
      <c r="Y155" s="2"/>
      <c r="Z155" s="2"/>
    </row>
    <row r="156" ht="15.75" customHeight="1" spans="1:26">
      <c r="A156" s="2"/>
      <c r="B156" s="65"/>
      <c r="C156" s="67"/>
      <c r="D156" s="68"/>
      <c r="E156" s="69"/>
      <c r="F156" s="16"/>
      <c r="G156" s="2"/>
      <c r="H156" s="2"/>
      <c r="I156" s="2"/>
      <c r="J156" s="2"/>
      <c r="K156" s="2"/>
      <c r="L156" s="2"/>
      <c r="M156" s="2"/>
      <c r="N156" s="2"/>
      <c r="O156" s="2"/>
      <c r="P156" s="2"/>
      <c r="Q156" s="2"/>
      <c r="R156" s="2"/>
      <c r="S156" s="2"/>
      <c r="T156" s="2"/>
      <c r="U156" s="2"/>
      <c r="V156" s="2"/>
      <c r="W156" s="2"/>
      <c r="X156" s="2"/>
      <c r="Y156" s="2"/>
      <c r="Z156" s="2"/>
    </row>
    <row r="157" ht="15.75" customHeight="1" spans="1:26">
      <c r="A157" s="2"/>
      <c r="B157" s="65"/>
      <c r="C157" s="47" t="s">
        <v>478</v>
      </c>
      <c r="D157" s="48"/>
      <c r="E157" s="88"/>
      <c r="F157" s="16"/>
      <c r="G157" s="2"/>
      <c r="H157" s="2"/>
      <c r="I157" s="2"/>
      <c r="J157" s="2"/>
      <c r="K157" s="2"/>
      <c r="L157" s="2"/>
      <c r="M157" s="2"/>
      <c r="N157" s="2"/>
      <c r="O157" s="2"/>
      <c r="P157" s="2"/>
      <c r="Q157" s="2"/>
      <c r="R157" s="2"/>
      <c r="S157" s="2"/>
      <c r="T157" s="2"/>
      <c r="U157" s="2"/>
      <c r="V157" s="2"/>
      <c r="W157" s="2"/>
      <c r="X157" s="2"/>
      <c r="Y157" s="2"/>
      <c r="Z157" s="2"/>
    </row>
    <row r="158" ht="15.75" customHeight="1" spans="1:26">
      <c r="A158" s="2"/>
      <c r="B158" s="65"/>
      <c r="C158" s="47" t="s">
        <v>479</v>
      </c>
      <c r="D158" s="48"/>
      <c r="E158" s="88"/>
      <c r="F158" s="16"/>
      <c r="G158" s="2"/>
      <c r="H158" s="2"/>
      <c r="I158" s="2"/>
      <c r="J158" s="2"/>
      <c r="K158" s="2"/>
      <c r="L158" s="2"/>
      <c r="M158" s="2"/>
      <c r="N158" s="2"/>
      <c r="O158" s="2"/>
      <c r="P158" s="2"/>
      <c r="Q158" s="2"/>
      <c r="R158" s="2"/>
      <c r="S158" s="2"/>
      <c r="T158" s="2"/>
      <c r="U158" s="2"/>
      <c r="V158" s="2"/>
      <c r="W158" s="2"/>
      <c r="X158" s="2"/>
      <c r="Y158" s="2"/>
      <c r="Z158" s="2"/>
    </row>
    <row r="159" ht="15.75" customHeight="1" spans="1:26">
      <c r="A159" s="2"/>
      <c r="B159" s="65"/>
      <c r="C159" s="47" t="s">
        <v>480</v>
      </c>
      <c r="D159" s="48"/>
      <c r="E159" s="88"/>
      <c r="F159" s="16"/>
      <c r="G159" s="2"/>
      <c r="H159" s="2"/>
      <c r="I159" s="2"/>
      <c r="J159" s="2"/>
      <c r="K159" s="2"/>
      <c r="L159" s="2"/>
      <c r="M159" s="2"/>
      <c r="N159" s="2"/>
      <c r="O159" s="2"/>
      <c r="P159" s="2"/>
      <c r="Q159" s="2"/>
      <c r="R159" s="2"/>
      <c r="S159" s="2"/>
      <c r="T159" s="2"/>
      <c r="U159" s="2"/>
      <c r="V159" s="2"/>
      <c r="W159" s="2"/>
      <c r="X159" s="2"/>
      <c r="Y159" s="2"/>
      <c r="Z159" s="2"/>
    </row>
    <row r="160" ht="15.75" customHeight="1" spans="1:26">
      <c r="A160" s="2"/>
      <c r="B160" s="65"/>
      <c r="C160" s="89"/>
      <c r="D160" s="81"/>
      <c r="E160" s="74"/>
      <c r="F160" s="16"/>
      <c r="G160" s="2"/>
      <c r="H160" s="2"/>
      <c r="I160" s="2"/>
      <c r="J160" s="2"/>
      <c r="K160" s="2"/>
      <c r="L160" s="2"/>
      <c r="M160" s="2"/>
      <c r="N160" s="2"/>
      <c r="O160" s="2"/>
      <c r="P160" s="2"/>
      <c r="Q160" s="2"/>
      <c r="R160" s="2"/>
      <c r="S160" s="2"/>
      <c r="T160" s="2"/>
      <c r="U160" s="2"/>
      <c r="V160" s="2"/>
      <c r="W160" s="2"/>
      <c r="X160" s="2"/>
      <c r="Y160" s="2"/>
      <c r="Z160" s="2"/>
    </row>
    <row r="161" ht="15.75" customHeight="1" spans="1:26">
      <c r="A161" s="2"/>
      <c r="B161" s="17"/>
      <c r="C161" s="23"/>
      <c r="D161" s="2"/>
      <c r="E161" s="2"/>
      <c r="F161" s="16"/>
      <c r="G161" s="2"/>
      <c r="H161" s="2"/>
      <c r="I161" s="2"/>
      <c r="J161" s="2"/>
      <c r="K161" s="2"/>
      <c r="L161" s="2"/>
      <c r="M161" s="2"/>
      <c r="N161" s="2"/>
      <c r="O161" s="2"/>
      <c r="P161" s="2"/>
      <c r="Q161" s="2"/>
      <c r="R161" s="2"/>
      <c r="S161" s="2"/>
      <c r="T161" s="2"/>
      <c r="U161" s="2"/>
      <c r="V161" s="2"/>
      <c r="W161" s="2"/>
      <c r="X161" s="2"/>
      <c r="Y161" s="2"/>
      <c r="Z161" s="2"/>
    </row>
    <row r="162" ht="15.75" customHeight="1" spans="1:26">
      <c r="A162" s="2"/>
      <c r="B162" s="17"/>
      <c r="C162" s="75" t="s">
        <v>209</v>
      </c>
      <c r="D162" s="76"/>
      <c r="E162" s="76"/>
      <c r="F162" s="16"/>
      <c r="G162" s="2"/>
      <c r="H162" s="2"/>
      <c r="I162" s="2"/>
      <c r="J162" s="2"/>
      <c r="K162" s="2"/>
      <c r="L162" s="2"/>
      <c r="M162" s="2"/>
      <c r="N162" s="2"/>
      <c r="O162" s="2"/>
      <c r="P162" s="2"/>
      <c r="Q162" s="2"/>
      <c r="R162" s="2"/>
      <c r="S162" s="2"/>
      <c r="T162" s="2"/>
      <c r="U162" s="2"/>
      <c r="V162" s="2"/>
      <c r="W162" s="2"/>
      <c r="X162" s="2"/>
      <c r="Y162" s="2"/>
      <c r="Z162" s="2"/>
    </row>
    <row r="163" ht="15.75" customHeight="1" spans="1:26">
      <c r="A163" s="2"/>
      <c r="B163" s="17"/>
      <c r="C163" s="23"/>
      <c r="D163" s="2"/>
      <c r="E163" s="2"/>
      <c r="F163" s="16"/>
      <c r="G163" s="2"/>
      <c r="H163" s="2"/>
      <c r="I163" s="2"/>
      <c r="J163" s="2"/>
      <c r="K163" s="2"/>
      <c r="L163" s="2"/>
      <c r="M163" s="2"/>
      <c r="N163" s="2"/>
      <c r="O163" s="2"/>
      <c r="P163" s="2"/>
      <c r="Q163" s="2"/>
      <c r="R163" s="2"/>
      <c r="S163" s="2"/>
      <c r="T163" s="2"/>
      <c r="U163" s="2"/>
      <c r="V163" s="2"/>
      <c r="W163" s="2"/>
      <c r="X163" s="2"/>
      <c r="Y163" s="2"/>
      <c r="Z163" s="2"/>
    </row>
    <row r="164" ht="15.75" customHeight="1" spans="1:26">
      <c r="A164" s="2"/>
      <c r="B164" s="27"/>
      <c r="C164" s="28" t="s">
        <v>210</v>
      </c>
      <c r="D164" s="615" t="s">
        <v>156</v>
      </c>
      <c r="E164" s="29" t="s">
        <v>155</v>
      </c>
      <c r="F164" s="16"/>
      <c r="G164" s="2"/>
      <c r="H164" s="2"/>
      <c r="I164" s="2"/>
      <c r="J164" s="2"/>
      <c r="K164" s="2"/>
      <c r="L164" s="2"/>
      <c r="M164" s="2"/>
      <c r="N164" s="2"/>
      <c r="O164" s="2"/>
      <c r="P164" s="2"/>
      <c r="Q164" s="2"/>
      <c r="R164" s="2"/>
      <c r="S164" s="2"/>
      <c r="T164" s="2"/>
      <c r="U164" s="2"/>
      <c r="V164" s="2"/>
      <c r="W164" s="2"/>
      <c r="X164" s="2"/>
      <c r="Y164" s="2"/>
      <c r="Z164" s="2"/>
    </row>
    <row r="165" ht="15.75" customHeight="1" spans="1:26">
      <c r="A165" s="2"/>
      <c r="B165" s="27"/>
      <c r="C165" s="30">
        <v>1</v>
      </c>
      <c r="D165" s="626" t="s">
        <v>240</v>
      </c>
      <c r="E165" s="32" t="s">
        <v>420</v>
      </c>
      <c r="F165" s="16"/>
      <c r="G165" s="2"/>
      <c r="H165" s="2"/>
      <c r="I165" s="2"/>
      <c r="J165" s="2"/>
      <c r="K165" s="2"/>
      <c r="L165" s="2"/>
      <c r="M165" s="2"/>
      <c r="N165" s="2"/>
      <c r="O165" s="2"/>
      <c r="P165" s="2"/>
      <c r="Q165" s="2"/>
      <c r="R165" s="2"/>
      <c r="S165" s="2"/>
      <c r="T165" s="2"/>
      <c r="U165" s="2"/>
      <c r="V165" s="2"/>
      <c r="W165" s="2"/>
      <c r="X165" s="2"/>
      <c r="Y165" s="2"/>
      <c r="Z165" s="2"/>
    </row>
    <row r="166" ht="15.75" customHeight="1" spans="1:26">
      <c r="A166" s="2"/>
      <c r="B166" s="27"/>
      <c r="C166" s="30">
        <v>2</v>
      </c>
      <c r="D166" s="626" t="s">
        <v>481</v>
      </c>
      <c r="E166" s="43"/>
      <c r="F166" s="16"/>
      <c r="G166" s="2"/>
      <c r="H166" s="2"/>
      <c r="I166" s="2"/>
      <c r="J166" s="2"/>
      <c r="K166" s="2"/>
      <c r="L166" s="2"/>
      <c r="M166" s="2"/>
      <c r="N166" s="2"/>
      <c r="O166" s="2"/>
      <c r="P166" s="2"/>
      <c r="Q166" s="2"/>
      <c r="R166" s="2"/>
      <c r="S166" s="2"/>
      <c r="T166" s="2"/>
      <c r="U166" s="2"/>
      <c r="V166" s="2"/>
      <c r="W166" s="2"/>
      <c r="X166" s="2"/>
      <c r="Y166" s="2"/>
      <c r="Z166" s="2"/>
    </row>
    <row r="167" ht="15.75" customHeight="1" spans="1:26">
      <c r="A167" s="2"/>
      <c r="B167" s="27"/>
      <c r="C167" s="30">
        <v>3</v>
      </c>
      <c r="D167" s="85" t="s">
        <v>482</v>
      </c>
      <c r="E167" s="43"/>
      <c r="F167" s="16"/>
      <c r="G167" s="2"/>
      <c r="H167" s="2"/>
      <c r="I167" s="2"/>
      <c r="J167" s="2"/>
      <c r="K167" s="2"/>
      <c r="L167" s="2"/>
      <c r="M167" s="2"/>
      <c r="N167" s="2"/>
      <c r="O167" s="2"/>
      <c r="P167" s="2"/>
      <c r="Q167" s="2"/>
      <c r="R167" s="2"/>
      <c r="S167" s="2"/>
      <c r="T167" s="2"/>
      <c r="U167" s="2"/>
      <c r="V167" s="2"/>
      <c r="W167" s="2"/>
      <c r="X167" s="2"/>
      <c r="Y167" s="2"/>
      <c r="Z167" s="2"/>
    </row>
    <row r="168" ht="15.75" customHeight="1" spans="1:26">
      <c r="A168" s="2"/>
      <c r="B168" s="17"/>
      <c r="C168" s="30">
        <v>4</v>
      </c>
      <c r="D168" s="85" t="s">
        <v>483</v>
      </c>
      <c r="E168" s="33"/>
      <c r="F168" s="16"/>
      <c r="G168" s="2"/>
      <c r="H168" s="2"/>
      <c r="I168" s="2"/>
      <c r="J168" s="2"/>
      <c r="K168" s="2"/>
      <c r="L168" s="2"/>
      <c r="M168" s="2"/>
      <c r="N168" s="2"/>
      <c r="O168" s="2"/>
      <c r="P168" s="2"/>
      <c r="Q168" s="2"/>
      <c r="R168" s="2"/>
      <c r="S168" s="2"/>
      <c r="T168" s="2"/>
      <c r="U168" s="2"/>
      <c r="V168" s="2"/>
      <c r="W168" s="2"/>
      <c r="X168" s="2"/>
      <c r="Y168" s="2"/>
      <c r="Z168" s="2"/>
    </row>
    <row r="169" ht="15.75" customHeight="1" spans="1:26">
      <c r="A169" s="2"/>
      <c r="B169" s="34"/>
      <c r="C169" s="52"/>
      <c r="D169" s="52"/>
      <c r="E169" s="52"/>
      <c r="F169" s="22"/>
      <c r="G169" s="2"/>
      <c r="H169" s="2"/>
      <c r="I169" s="2"/>
      <c r="J169" s="2"/>
      <c r="K169" s="2"/>
      <c r="L169" s="2"/>
      <c r="M169" s="2"/>
      <c r="N169" s="2"/>
      <c r="O169" s="2"/>
      <c r="P169" s="2"/>
      <c r="Q169" s="2"/>
      <c r="R169" s="2"/>
      <c r="S169" s="2"/>
      <c r="T169" s="2"/>
      <c r="U169" s="2"/>
      <c r="V169" s="2"/>
      <c r="W169" s="2"/>
      <c r="X169" s="2"/>
      <c r="Y169" s="2"/>
      <c r="Z169" s="2"/>
    </row>
    <row r="170" ht="15.75" customHeight="1"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spans="1:26">
      <c r="A173" s="2"/>
      <c r="B173" s="10"/>
      <c r="C173" s="11" t="s">
        <v>484</v>
      </c>
      <c r="D173" s="12"/>
      <c r="E173" s="12"/>
      <c r="F173" s="46"/>
      <c r="G173" s="2"/>
      <c r="H173" s="2"/>
      <c r="I173" s="2"/>
      <c r="J173" s="2"/>
      <c r="K173" s="2">
        <v>8</v>
      </c>
      <c r="L173" s="2">
        <v>12</v>
      </c>
      <c r="M173" s="2"/>
      <c r="N173" s="2"/>
      <c r="O173" s="2"/>
      <c r="P173" s="2"/>
      <c r="Q173" s="2"/>
      <c r="R173" s="2"/>
      <c r="S173" s="2"/>
      <c r="T173" s="2"/>
      <c r="U173" s="2"/>
      <c r="V173" s="2"/>
      <c r="W173" s="2"/>
      <c r="X173" s="2"/>
      <c r="Y173" s="2"/>
      <c r="Z173" s="2"/>
    </row>
    <row r="174" ht="15.75" customHeight="1" spans="1:26">
      <c r="A174" s="2"/>
      <c r="B174" s="17"/>
      <c r="C174" s="23"/>
      <c r="D174" s="2"/>
      <c r="E174" s="2"/>
      <c r="F174" s="16"/>
      <c r="G174" s="2"/>
      <c r="H174" s="2"/>
      <c r="I174" s="2"/>
      <c r="J174" s="2"/>
      <c r="K174" s="2"/>
      <c r="L174" s="2"/>
      <c r="M174" s="2"/>
      <c r="N174" s="2"/>
      <c r="O174" s="2"/>
      <c r="P174" s="2"/>
      <c r="Q174" s="2"/>
      <c r="R174" s="2"/>
      <c r="S174" s="2"/>
      <c r="T174" s="2"/>
      <c r="U174" s="2"/>
      <c r="V174" s="2"/>
      <c r="W174" s="2"/>
      <c r="X174" s="2"/>
      <c r="Y174" s="2"/>
      <c r="Z174" s="2"/>
    </row>
    <row r="175" ht="15.75" customHeight="1" spans="1:26">
      <c r="A175" s="2"/>
      <c r="B175" s="17"/>
      <c r="C175" s="75" t="s">
        <v>209</v>
      </c>
      <c r="D175" s="76"/>
      <c r="E175" s="76"/>
      <c r="F175" s="16"/>
      <c r="G175" s="2"/>
      <c r="H175" s="2"/>
      <c r="I175" s="2"/>
      <c r="J175" s="2"/>
      <c r="K175" s="2"/>
      <c r="L175" s="2"/>
      <c r="M175" s="2"/>
      <c r="N175" s="2"/>
      <c r="O175" s="2"/>
      <c r="P175" s="2"/>
      <c r="Q175" s="2"/>
      <c r="R175" s="2"/>
      <c r="S175" s="2"/>
      <c r="T175" s="2"/>
      <c r="U175" s="2"/>
      <c r="V175" s="2"/>
      <c r="W175" s="2"/>
      <c r="X175" s="2"/>
      <c r="Y175" s="2"/>
      <c r="Z175" s="2"/>
    </row>
    <row r="176" ht="15.75" customHeight="1" spans="1:26">
      <c r="A176" s="2"/>
      <c r="B176" s="17"/>
      <c r="C176" s="23"/>
      <c r="D176" s="2"/>
      <c r="E176" s="2"/>
      <c r="F176" s="16"/>
      <c r="G176" s="2"/>
      <c r="H176" s="2"/>
      <c r="I176" s="2"/>
      <c r="J176" s="2"/>
      <c r="K176" s="2"/>
      <c r="L176" s="2"/>
      <c r="M176" s="2"/>
      <c r="N176" s="2"/>
      <c r="O176" s="2"/>
      <c r="P176" s="2"/>
      <c r="Q176" s="2"/>
      <c r="R176" s="2"/>
      <c r="S176" s="2"/>
      <c r="T176" s="2"/>
      <c r="U176" s="2"/>
      <c r="V176" s="2"/>
      <c r="W176" s="2"/>
      <c r="X176" s="2"/>
      <c r="Y176" s="2"/>
      <c r="Z176" s="2"/>
    </row>
    <row r="177" ht="15.75" customHeight="1" spans="1:26">
      <c r="A177" s="2"/>
      <c r="B177" s="27"/>
      <c r="C177" s="28" t="s">
        <v>210</v>
      </c>
      <c r="D177" s="615" t="s">
        <v>156</v>
      </c>
      <c r="E177" s="29" t="s">
        <v>155</v>
      </c>
      <c r="F177" s="16"/>
      <c r="G177" s="2"/>
      <c r="H177" s="2"/>
      <c r="I177" s="2"/>
      <c r="J177" s="2"/>
      <c r="K177" s="2"/>
      <c r="L177" s="2"/>
      <c r="M177" s="2"/>
      <c r="N177" s="2"/>
      <c r="O177" s="2"/>
      <c r="P177" s="2"/>
      <c r="Q177" s="2"/>
      <c r="R177" s="2"/>
      <c r="S177" s="2"/>
      <c r="T177" s="2"/>
      <c r="U177" s="2"/>
      <c r="V177" s="2"/>
      <c r="W177" s="2"/>
      <c r="X177" s="2"/>
      <c r="Y177" s="2"/>
      <c r="Z177" s="2"/>
    </row>
    <row r="178" ht="15.75" customHeight="1" spans="1:26">
      <c r="A178" s="2"/>
      <c r="B178" s="27"/>
      <c r="C178" s="30">
        <v>1</v>
      </c>
      <c r="D178" s="616" t="s">
        <v>240</v>
      </c>
      <c r="E178" s="32" t="s">
        <v>420</v>
      </c>
      <c r="F178" s="16"/>
      <c r="G178" s="2"/>
      <c r="H178" s="2"/>
      <c r="I178" s="2"/>
      <c r="J178" s="2"/>
      <c r="K178" s="2"/>
      <c r="L178" s="2"/>
      <c r="M178" s="2"/>
      <c r="N178" s="2"/>
      <c r="O178" s="2"/>
      <c r="P178" s="2"/>
      <c r="Q178" s="2"/>
      <c r="R178" s="2"/>
      <c r="S178" s="2"/>
      <c r="T178" s="2"/>
      <c r="U178" s="2"/>
      <c r="V178" s="2"/>
      <c r="W178" s="2"/>
      <c r="X178" s="2"/>
      <c r="Y178" s="2"/>
      <c r="Z178" s="2"/>
    </row>
    <row r="179" ht="15.75" customHeight="1" spans="1:26">
      <c r="A179" s="2"/>
      <c r="B179" s="27"/>
      <c r="C179" s="30">
        <v>4</v>
      </c>
      <c r="D179" s="616" t="s">
        <v>216</v>
      </c>
      <c r="E179" s="33"/>
      <c r="F179" s="16"/>
      <c r="G179" s="2"/>
      <c r="H179" s="2"/>
      <c r="I179" s="2"/>
      <c r="J179" s="2"/>
      <c r="K179" s="2"/>
      <c r="L179" s="2"/>
      <c r="M179" s="2"/>
      <c r="N179" s="2"/>
      <c r="O179" s="2"/>
      <c r="P179" s="2"/>
      <c r="Q179" s="2"/>
      <c r="R179" s="2"/>
      <c r="S179" s="2"/>
      <c r="T179" s="2"/>
      <c r="U179" s="2"/>
      <c r="V179" s="2"/>
      <c r="W179" s="2"/>
      <c r="X179" s="2"/>
      <c r="Y179" s="2"/>
      <c r="Z179" s="2"/>
    </row>
    <row r="180" ht="15.75" customHeight="1" spans="1:26">
      <c r="A180" s="2"/>
      <c r="B180" s="34"/>
      <c r="C180" s="52"/>
      <c r="D180" s="52"/>
      <c r="E180" s="52"/>
      <c r="F180" s="22"/>
      <c r="G180" s="2"/>
      <c r="H180" s="2"/>
      <c r="I180" s="2"/>
      <c r="J180" s="2"/>
      <c r="K180" s="2"/>
      <c r="L180" s="2"/>
      <c r="M180" s="2"/>
      <c r="N180" s="2"/>
      <c r="O180" s="2"/>
      <c r="P180" s="2"/>
      <c r="Q180" s="2"/>
      <c r="R180" s="2"/>
      <c r="S180" s="2"/>
      <c r="T180" s="2"/>
      <c r="U180" s="2"/>
      <c r="V180" s="2"/>
      <c r="W180" s="2"/>
      <c r="X180" s="2"/>
      <c r="Y180" s="2"/>
      <c r="Z180" s="2"/>
    </row>
    <row r="181" ht="15.75" customHeight="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spans="1:26">
      <c r="A182" s="2"/>
      <c r="B182" s="10"/>
      <c r="C182" s="11" t="s">
        <v>485</v>
      </c>
      <c r="D182" s="12"/>
      <c r="E182" s="12"/>
      <c r="F182" s="46"/>
      <c r="G182" s="2"/>
      <c r="H182" s="2"/>
      <c r="I182" s="2"/>
      <c r="J182" s="2"/>
      <c r="K182" s="2">
        <v>9</v>
      </c>
      <c r="L182" s="2">
        <v>13</v>
      </c>
      <c r="M182" s="2"/>
      <c r="N182" s="2"/>
      <c r="O182" s="2"/>
      <c r="P182" s="2"/>
      <c r="Q182" s="2"/>
      <c r="R182" s="2"/>
      <c r="S182" s="2"/>
      <c r="T182" s="2"/>
      <c r="U182" s="2"/>
      <c r="V182" s="2"/>
      <c r="W182" s="2"/>
      <c r="X182" s="2"/>
      <c r="Y182" s="2"/>
      <c r="Z182" s="2"/>
    </row>
    <row r="183" ht="15.75" customHeight="1" spans="1:26">
      <c r="A183" s="2"/>
      <c r="B183" s="17"/>
      <c r="C183" s="23"/>
      <c r="D183" s="2"/>
      <c r="E183" s="2"/>
      <c r="F183" s="16"/>
      <c r="G183" s="2"/>
      <c r="H183" s="2"/>
      <c r="I183" s="2"/>
      <c r="J183" s="2"/>
      <c r="K183" s="2"/>
      <c r="L183" s="2"/>
      <c r="M183" s="2"/>
      <c r="N183" s="2"/>
      <c r="O183" s="2"/>
      <c r="P183" s="2"/>
      <c r="Q183" s="2"/>
      <c r="R183" s="2"/>
      <c r="S183" s="2"/>
      <c r="T183" s="2"/>
      <c r="U183" s="2"/>
      <c r="V183" s="2"/>
      <c r="W183" s="2"/>
      <c r="X183" s="2"/>
      <c r="Y183" s="2"/>
      <c r="Z183" s="2"/>
    </row>
    <row r="184" ht="15.75" customHeight="1" spans="1:26">
      <c r="A184" s="2"/>
      <c r="B184" s="17"/>
      <c r="C184" s="75" t="s">
        <v>209</v>
      </c>
      <c r="D184" s="76"/>
      <c r="E184" s="76"/>
      <c r="F184" s="16"/>
      <c r="G184" s="2"/>
      <c r="H184" s="2"/>
      <c r="I184" s="2"/>
      <c r="J184" s="2"/>
      <c r="K184" s="2"/>
      <c r="L184" s="2"/>
      <c r="M184" s="2"/>
      <c r="N184" s="2"/>
      <c r="O184" s="2"/>
      <c r="P184" s="2"/>
      <c r="Q184" s="2"/>
      <c r="R184" s="2"/>
      <c r="S184" s="2"/>
      <c r="T184" s="2"/>
      <c r="U184" s="2"/>
      <c r="V184" s="2"/>
      <c r="W184" s="2"/>
      <c r="X184" s="2"/>
      <c r="Y184" s="2"/>
      <c r="Z184" s="2"/>
    </row>
    <row r="185" ht="15.75" customHeight="1" spans="1:26">
      <c r="A185" s="2"/>
      <c r="B185" s="17"/>
      <c r="C185" s="23"/>
      <c r="D185" s="2"/>
      <c r="E185" s="2"/>
      <c r="F185" s="16"/>
      <c r="G185" s="2"/>
      <c r="H185" s="2"/>
      <c r="I185" s="2"/>
      <c r="J185" s="2"/>
      <c r="K185" s="2"/>
      <c r="L185" s="2"/>
      <c r="M185" s="2"/>
      <c r="N185" s="2"/>
      <c r="O185" s="2"/>
      <c r="P185" s="2"/>
      <c r="Q185" s="2"/>
      <c r="R185" s="2"/>
      <c r="S185" s="2"/>
      <c r="T185" s="2"/>
      <c r="U185" s="2"/>
      <c r="V185" s="2"/>
      <c r="W185" s="2"/>
      <c r="X185" s="2"/>
      <c r="Y185" s="2"/>
      <c r="Z185" s="2"/>
    </row>
    <row r="186" ht="15.75" customHeight="1" spans="1:26">
      <c r="A186" s="2"/>
      <c r="B186" s="27"/>
      <c r="C186" s="28" t="s">
        <v>210</v>
      </c>
      <c r="D186" s="615" t="s">
        <v>156</v>
      </c>
      <c r="E186" s="29" t="s">
        <v>155</v>
      </c>
      <c r="F186" s="16"/>
      <c r="G186" s="2"/>
      <c r="H186" s="2"/>
      <c r="I186" s="2"/>
      <c r="J186" s="2"/>
      <c r="K186" s="2"/>
      <c r="L186" s="2"/>
      <c r="M186" s="2"/>
      <c r="N186" s="2"/>
      <c r="O186" s="2"/>
      <c r="P186" s="2"/>
      <c r="Q186" s="2"/>
      <c r="R186" s="2"/>
      <c r="S186" s="2"/>
      <c r="T186" s="2"/>
      <c r="U186" s="2"/>
      <c r="V186" s="2"/>
      <c r="W186" s="2"/>
      <c r="X186" s="2"/>
      <c r="Y186" s="2"/>
      <c r="Z186" s="2"/>
    </row>
    <row r="187" ht="15.75" customHeight="1" spans="1:26">
      <c r="A187" s="2"/>
      <c r="B187" s="27"/>
      <c r="C187" s="30">
        <v>1</v>
      </c>
      <c r="D187" s="616" t="s">
        <v>240</v>
      </c>
      <c r="E187" s="32" t="s">
        <v>420</v>
      </c>
      <c r="F187" s="16"/>
      <c r="G187" s="2"/>
      <c r="H187" s="2"/>
      <c r="I187" s="2"/>
      <c r="J187" s="2"/>
      <c r="K187" s="2"/>
      <c r="L187" s="2"/>
      <c r="M187" s="2"/>
      <c r="N187" s="2"/>
      <c r="O187" s="2"/>
      <c r="P187" s="2"/>
      <c r="Q187" s="2"/>
      <c r="R187" s="2"/>
      <c r="S187" s="2"/>
      <c r="T187" s="2"/>
      <c r="U187" s="2"/>
      <c r="V187" s="2"/>
      <c r="W187" s="2"/>
      <c r="X187" s="2"/>
      <c r="Y187" s="2"/>
      <c r="Z187" s="2"/>
    </row>
    <row r="188" ht="15.75" customHeight="1" spans="1:26">
      <c r="A188" s="2"/>
      <c r="B188" s="27"/>
      <c r="C188" s="30">
        <v>4</v>
      </c>
      <c r="D188" s="616" t="s">
        <v>216</v>
      </c>
      <c r="E188" s="33"/>
      <c r="F188" s="16"/>
      <c r="G188" s="2"/>
      <c r="H188" s="2"/>
      <c r="I188" s="2"/>
      <c r="J188" s="2"/>
      <c r="K188" s="2"/>
      <c r="L188" s="2"/>
      <c r="M188" s="2"/>
      <c r="N188" s="2"/>
      <c r="O188" s="2"/>
      <c r="P188" s="2"/>
      <c r="Q188" s="2"/>
      <c r="R188" s="2"/>
      <c r="S188" s="2"/>
      <c r="T188" s="2"/>
      <c r="U188" s="2"/>
      <c r="V188" s="2"/>
      <c r="W188" s="2"/>
      <c r="X188" s="2"/>
      <c r="Y188" s="2"/>
      <c r="Z188" s="2"/>
    </row>
    <row r="189" ht="15.75" customHeight="1" spans="1:26">
      <c r="A189" s="2"/>
      <c r="B189" s="34"/>
      <c r="C189" s="52"/>
      <c r="D189" s="52"/>
      <c r="E189" s="52"/>
      <c r="F189" s="22"/>
      <c r="G189" s="2"/>
      <c r="H189" s="2"/>
      <c r="I189" s="2"/>
      <c r="J189" s="2"/>
      <c r="K189" s="2"/>
      <c r="L189" s="2"/>
      <c r="M189" s="2"/>
      <c r="N189" s="2"/>
      <c r="O189" s="2"/>
      <c r="P189" s="2"/>
      <c r="Q189" s="2"/>
      <c r="R189" s="2"/>
      <c r="S189" s="2"/>
      <c r="T189" s="2"/>
      <c r="U189" s="2"/>
      <c r="V189" s="2"/>
      <c r="W189" s="2"/>
      <c r="X189" s="2"/>
      <c r="Y189" s="2"/>
      <c r="Z189" s="2"/>
    </row>
    <row r="190" ht="15.75" customHeight="1"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spans="1:26">
      <c r="A192" s="2"/>
      <c r="B192" s="78"/>
      <c r="C192" s="83" t="s">
        <v>486</v>
      </c>
      <c r="D192" s="79"/>
      <c r="E192" s="79"/>
      <c r="F192" s="84"/>
      <c r="G192" s="2"/>
      <c r="H192" s="2"/>
      <c r="I192" s="2"/>
      <c r="J192" s="2"/>
      <c r="K192" s="2">
        <v>10</v>
      </c>
      <c r="L192" s="2">
        <v>14</v>
      </c>
      <c r="M192" s="2"/>
      <c r="N192" s="2"/>
      <c r="O192" s="2"/>
      <c r="P192" s="2"/>
      <c r="Q192" s="2"/>
      <c r="R192" s="2"/>
      <c r="S192" s="2"/>
      <c r="T192" s="2"/>
      <c r="U192" s="2"/>
      <c r="V192" s="2"/>
      <c r="W192" s="2"/>
      <c r="X192" s="2"/>
      <c r="Y192" s="2"/>
      <c r="Z192" s="2"/>
    </row>
    <row r="193" ht="15.75" customHeight="1" spans="1:26">
      <c r="A193" s="2"/>
      <c r="B193" s="65"/>
      <c r="C193" s="66"/>
      <c r="D193" s="66"/>
      <c r="E193" s="66"/>
      <c r="F193" s="16"/>
      <c r="G193" s="2"/>
      <c r="H193" s="2"/>
      <c r="I193" s="2"/>
      <c r="J193" s="2"/>
      <c r="K193" s="2"/>
      <c r="L193" s="2"/>
      <c r="M193" s="2"/>
      <c r="N193" s="2"/>
      <c r="O193" s="2"/>
      <c r="P193" s="2"/>
      <c r="Q193" s="2"/>
      <c r="R193" s="2"/>
      <c r="S193" s="2"/>
      <c r="T193" s="2"/>
      <c r="U193" s="2"/>
      <c r="V193" s="2"/>
      <c r="W193" s="2"/>
      <c r="X193" s="2"/>
      <c r="Y193" s="2"/>
      <c r="Z193" s="2"/>
    </row>
    <row r="194" ht="15.75" customHeight="1" spans="1:26">
      <c r="A194" s="2"/>
      <c r="B194" s="65"/>
      <c r="C194" s="67"/>
      <c r="D194" s="68"/>
      <c r="E194" s="69"/>
      <c r="F194" s="16"/>
      <c r="G194" s="2"/>
      <c r="H194" s="2"/>
      <c r="I194" s="2"/>
      <c r="J194" s="2"/>
      <c r="K194" s="2"/>
      <c r="L194" s="2"/>
      <c r="M194" s="2"/>
      <c r="N194" s="2"/>
      <c r="O194" s="2"/>
      <c r="P194" s="2"/>
      <c r="Q194" s="2"/>
      <c r="R194" s="2"/>
      <c r="S194" s="2"/>
      <c r="T194" s="2"/>
      <c r="U194" s="2"/>
      <c r="V194" s="2"/>
      <c r="W194" s="2"/>
      <c r="X194" s="2"/>
      <c r="Y194" s="2"/>
      <c r="Z194" s="2"/>
    </row>
    <row r="195" ht="15.75" customHeight="1" spans="1:26">
      <c r="A195" s="2"/>
      <c r="B195" s="65"/>
      <c r="C195" s="47" t="s">
        <v>487</v>
      </c>
      <c r="D195" s="66"/>
      <c r="E195" s="88"/>
      <c r="F195" s="16"/>
      <c r="G195" s="2"/>
      <c r="H195" s="2"/>
      <c r="I195" s="2"/>
      <c r="J195" s="2"/>
      <c r="K195" s="2"/>
      <c r="L195" s="2"/>
      <c r="M195" s="2"/>
      <c r="N195" s="2"/>
      <c r="O195" s="2"/>
      <c r="P195" s="2"/>
      <c r="Q195" s="2"/>
      <c r="R195" s="2"/>
      <c r="S195" s="2"/>
      <c r="T195" s="2"/>
      <c r="U195" s="2"/>
      <c r="V195" s="2"/>
      <c r="W195" s="2"/>
      <c r="X195" s="2"/>
      <c r="Y195" s="2"/>
      <c r="Z195" s="2"/>
    </row>
    <row r="196" ht="15.75" customHeight="1" spans="1:26">
      <c r="A196" s="2"/>
      <c r="B196" s="65"/>
      <c r="C196" s="47" t="s">
        <v>488</v>
      </c>
      <c r="D196" s="90"/>
      <c r="E196" s="91"/>
      <c r="F196" s="16"/>
      <c r="G196" s="2"/>
      <c r="H196" s="2"/>
      <c r="I196" s="2"/>
      <c r="J196" s="2"/>
      <c r="K196" s="2"/>
      <c r="L196" s="2"/>
      <c r="M196" s="2"/>
      <c r="N196" s="2"/>
      <c r="O196" s="2"/>
      <c r="P196" s="2"/>
      <c r="Q196" s="2"/>
      <c r="R196" s="2"/>
      <c r="S196" s="2"/>
      <c r="T196" s="2"/>
      <c r="U196" s="2"/>
      <c r="V196" s="2"/>
      <c r="W196" s="2"/>
      <c r="X196" s="2"/>
      <c r="Y196" s="2"/>
      <c r="Z196" s="2"/>
    </row>
    <row r="197" ht="15.75" customHeight="1" spans="1:26">
      <c r="A197" s="2"/>
      <c r="B197" s="65"/>
      <c r="C197" s="47" t="s">
        <v>489</v>
      </c>
      <c r="D197" s="60"/>
      <c r="E197" s="61"/>
      <c r="F197" s="16"/>
      <c r="G197" s="2"/>
      <c r="H197" s="2"/>
      <c r="I197" s="2"/>
      <c r="J197" s="2"/>
      <c r="K197" s="2"/>
      <c r="L197" s="2"/>
      <c r="M197" s="2"/>
      <c r="N197" s="2"/>
      <c r="O197" s="2"/>
      <c r="P197" s="2"/>
      <c r="Q197" s="2"/>
      <c r="R197" s="2"/>
      <c r="S197" s="2"/>
      <c r="T197" s="2"/>
      <c r="U197" s="2"/>
      <c r="V197" s="2"/>
      <c r="W197" s="2"/>
      <c r="X197" s="2"/>
      <c r="Y197" s="2"/>
      <c r="Z197" s="2"/>
    </row>
    <row r="198" ht="15.75" customHeight="1" spans="1:26">
      <c r="A198" s="2"/>
      <c r="B198" s="65"/>
      <c r="C198" s="47" t="s">
        <v>490</v>
      </c>
      <c r="D198" s="60"/>
      <c r="E198" s="61"/>
      <c r="F198" s="16"/>
      <c r="G198" s="2"/>
      <c r="H198" s="2"/>
      <c r="I198" s="2"/>
      <c r="J198" s="2"/>
      <c r="K198" s="2"/>
      <c r="L198" s="2"/>
      <c r="M198" s="2"/>
      <c r="N198" s="2"/>
      <c r="O198" s="2"/>
      <c r="P198" s="2"/>
      <c r="Q198" s="2"/>
      <c r="R198" s="2"/>
      <c r="S198" s="2"/>
      <c r="T198" s="2"/>
      <c r="U198" s="2"/>
      <c r="V198" s="2"/>
      <c r="W198" s="2"/>
      <c r="X198" s="2"/>
      <c r="Y198" s="2"/>
      <c r="Z198" s="2"/>
    </row>
    <row r="199" ht="15.75" customHeight="1" spans="1:26">
      <c r="A199" s="2"/>
      <c r="B199" s="65"/>
      <c r="C199" s="47" t="s">
        <v>491</v>
      </c>
      <c r="D199" s="60"/>
      <c r="E199" s="61"/>
      <c r="F199" s="16"/>
      <c r="G199" s="2"/>
      <c r="H199" s="2"/>
      <c r="I199" s="2"/>
      <c r="J199" s="2"/>
      <c r="K199" s="2"/>
      <c r="L199" s="2"/>
      <c r="M199" s="2"/>
      <c r="N199" s="2"/>
      <c r="O199" s="2"/>
      <c r="P199" s="2"/>
      <c r="Q199" s="2"/>
      <c r="R199" s="2"/>
      <c r="S199" s="2"/>
      <c r="T199" s="2"/>
      <c r="U199" s="2"/>
      <c r="V199" s="2"/>
      <c r="W199" s="2"/>
      <c r="X199" s="2"/>
      <c r="Y199" s="2"/>
      <c r="Z199" s="2"/>
    </row>
    <row r="200" ht="15.75" customHeight="1" spans="1:26">
      <c r="A200" s="2"/>
      <c r="B200" s="65"/>
      <c r="C200" s="70"/>
      <c r="D200" s="60"/>
      <c r="E200" s="61"/>
      <c r="F200" s="16"/>
      <c r="G200" s="2"/>
      <c r="H200" s="2"/>
      <c r="I200" s="2"/>
      <c r="J200" s="2"/>
      <c r="K200" s="2"/>
      <c r="L200" s="2"/>
      <c r="M200" s="2"/>
      <c r="N200" s="2"/>
      <c r="O200" s="2"/>
      <c r="P200" s="2"/>
      <c r="Q200" s="2"/>
      <c r="R200" s="2"/>
      <c r="S200" s="2"/>
      <c r="T200" s="2"/>
      <c r="U200" s="2"/>
      <c r="V200" s="2"/>
      <c r="W200" s="2"/>
      <c r="X200" s="2"/>
      <c r="Y200" s="2"/>
      <c r="Z200" s="2"/>
    </row>
    <row r="201" ht="15.75" customHeight="1" spans="1:26">
      <c r="A201" s="2"/>
      <c r="B201" s="65"/>
      <c r="C201" s="89"/>
      <c r="D201" s="92"/>
      <c r="E201" s="93"/>
      <c r="F201" s="16"/>
      <c r="G201" s="2"/>
      <c r="H201" s="2"/>
      <c r="I201" s="2"/>
      <c r="J201" s="2"/>
      <c r="K201" s="2"/>
      <c r="L201" s="2"/>
      <c r="M201" s="2"/>
      <c r="N201" s="2"/>
      <c r="O201" s="2"/>
      <c r="P201" s="2"/>
      <c r="Q201" s="2"/>
      <c r="R201" s="2"/>
      <c r="S201" s="2"/>
      <c r="T201" s="2"/>
      <c r="U201" s="2"/>
      <c r="V201" s="2"/>
      <c r="W201" s="2"/>
      <c r="X201" s="2"/>
      <c r="Y201" s="2"/>
      <c r="Z201" s="2"/>
    </row>
    <row r="202" ht="15.75" customHeight="1" spans="1:26">
      <c r="A202" s="2"/>
      <c r="B202" s="17"/>
      <c r="C202" s="23"/>
      <c r="D202" s="2"/>
      <c r="E202" s="2"/>
      <c r="F202" s="16"/>
      <c r="G202" s="2"/>
      <c r="H202" s="2"/>
      <c r="I202" s="2"/>
      <c r="J202" s="2"/>
      <c r="K202" s="2"/>
      <c r="L202" s="2"/>
      <c r="M202" s="2"/>
      <c r="N202" s="2"/>
      <c r="O202" s="2"/>
      <c r="P202" s="2"/>
      <c r="Q202" s="2"/>
      <c r="R202" s="2"/>
      <c r="S202" s="2"/>
      <c r="T202" s="2"/>
      <c r="U202" s="2"/>
      <c r="V202" s="2"/>
      <c r="W202" s="2"/>
      <c r="X202" s="2"/>
      <c r="Y202" s="2"/>
      <c r="Z202" s="2"/>
    </row>
    <row r="203" ht="15.75" customHeight="1" spans="1:26">
      <c r="A203" s="2"/>
      <c r="B203" s="17"/>
      <c r="C203" s="75" t="s">
        <v>209</v>
      </c>
      <c r="D203" s="76"/>
      <c r="E203" s="76"/>
      <c r="F203" s="16"/>
      <c r="G203" s="2"/>
      <c r="H203" s="2"/>
      <c r="I203" s="2"/>
      <c r="J203" s="2"/>
      <c r="K203" s="2"/>
      <c r="L203" s="2"/>
      <c r="M203" s="2"/>
      <c r="N203" s="2"/>
      <c r="O203" s="2"/>
      <c r="P203" s="2"/>
      <c r="Q203" s="2"/>
      <c r="R203" s="2"/>
      <c r="S203" s="2"/>
      <c r="T203" s="2"/>
      <c r="U203" s="2"/>
      <c r="V203" s="2"/>
      <c r="W203" s="2"/>
      <c r="X203" s="2"/>
      <c r="Y203" s="2"/>
      <c r="Z203" s="2"/>
    </row>
    <row r="204" ht="15.75" customHeight="1" spans="1:26">
      <c r="A204" s="2"/>
      <c r="B204" s="17"/>
      <c r="C204" s="23"/>
      <c r="D204" s="2"/>
      <c r="E204" s="2"/>
      <c r="F204" s="16"/>
      <c r="G204" s="2"/>
      <c r="H204" s="2"/>
      <c r="I204" s="2"/>
      <c r="J204" s="2"/>
      <c r="K204" s="2"/>
      <c r="L204" s="2"/>
      <c r="M204" s="2"/>
      <c r="N204" s="2"/>
      <c r="O204" s="2"/>
      <c r="P204" s="2"/>
      <c r="Q204" s="2"/>
      <c r="R204" s="2"/>
      <c r="S204" s="2"/>
      <c r="T204" s="2"/>
      <c r="U204" s="2"/>
      <c r="V204" s="2"/>
      <c r="W204" s="2"/>
      <c r="X204" s="2"/>
      <c r="Y204" s="2"/>
      <c r="Z204" s="2"/>
    </row>
    <row r="205" ht="15.75" customHeight="1" spans="1:26">
      <c r="A205" s="2"/>
      <c r="B205" s="27"/>
      <c r="C205" s="28" t="s">
        <v>210</v>
      </c>
      <c r="D205" s="615" t="s">
        <v>156</v>
      </c>
      <c r="E205" s="29" t="s">
        <v>155</v>
      </c>
      <c r="F205" s="16"/>
      <c r="G205" s="2"/>
      <c r="H205" s="2"/>
      <c r="I205" s="2"/>
      <c r="J205" s="2"/>
      <c r="K205" s="2"/>
      <c r="L205" s="2"/>
      <c r="M205" s="2"/>
      <c r="N205" s="2"/>
      <c r="O205" s="2"/>
      <c r="P205" s="2"/>
      <c r="Q205" s="2"/>
      <c r="R205" s="2"/>
      <c r="S205" s="2"/>
      <c r="T205" s="2"/>
      <c r="U205" s="2"/>
      <c r="V205" s="2"/>
      <c r="W205" s="2"/>
      <c r="X205" s="2"/>
      <c r="Y205" s="2"/>
      <c r="Z205" s="2"/>
    </row>
    <row r="206" ht="15.75" customHeight="1" spans="1:26">
      <c r="A206" s="2"/>
      <c r="B206" s="27"/>
      <c r="C206" s="30">
        <v>1</v>
      </c>
      <c r="D206" s="626" t="s">
        <v>240</v>
      </c>
      <c r="E206" s="32" t="s">
        <v>420</v>
      </c>
      <c r="F206" s="16"/>
      <c r="G206" s="2"/>
      <c r="H206" s="2"/>
      <c r="I206" s="2"/>
      <c r="J206" s="2"/>
      <c r="K206" s="2"/>
      <c r="L206" s="2"/>
      <c r="M206" s="2"/>
      <c r="N206" s="2"/>
      <c r="O206" s="2"/>
      <c r="P206" s="2"/>
      <c r="Q206" s="2"/>
      <c r="R206" s="2"/>
      <c r="S206" s="2"/>
      <c r="T206" s="2"/>
      <c r="U206" s="2"/>
      <c r="V206" s="2"/>
      <c r="W206" s="2"/>
      <c r="X206" s="2"/>
      <c r="Y206" s="2"/>
      <c r="Z206" s="2"/>
    </row>
    <row r="207" ht="15.75" customHeight="1" spans="1:26">
      <c r="A207" s="2"/>
      <c r="B207" s="27"/>
      <c r="C207" s="30">
        <v>2</v>
      </c>
      <c r="D207" s="626" t="s">
        <v>492</v>
      </c>
      <c r="E207" s="43"/>
      <c r="F207" s="16"/>
      <c r="G207" s="2"/>
      <c r="H207" s="2"/>
      <c r="I207" s="2"/>
      <c r="J207" s="2"/>
      <c r="K207" s="2"/>
      <c r="L207" s="2"/>
      <c r="M207" s="2"/>
      <c r="N207" s="2"/>
      <c r="O207" s="2"/>
      <c r="P207" s="2"/>
      <c r="Q207" s="2"/>
      <c r="R207" s="2"/>
      <c r="S207" s="2"/>
      <c r="T207" s="2"/>
      <c r="U207" s="2"/>
      <c r="V207" s="2"/>
      <c r="W207" s="2"/>
      <c r="X207" s="2"/>
      <c r="Y207" s="2"/>
      <c r="Z207" s="2"/>
    </row>
    <row r="208" ht="15.75" customHeight="1" spans="1:26">
      <c r="A208" s="2"/>
      <c r="B208" s="27"/>
      <c r="C208" s="30">
        <v>3</v>
      </c>
      <c r="D208" s="626" t="s">
        <v>493</v>
      </c>
      <c r="E208" s="43"/>
      <c r="F208" s="16"/>
      <c r="G208" s="2"/>
      <c r="H208" s="2"/>
      <c r="I208" s="2"/>
      <c r="J208" s="2"/>
      <c r="K208" s="2"/>
      <c r="L208" s="2"/>
      <c r="M208" s="2"/>
      <c r="N208" s="2"/>
      <c r="O208" s="2"/>
      <c r="P208" s="2"/>
      <c r="Q208" s="2"/>
      <c r="R208" s="2"/>
      <c r="S208" s="2"/>
      <c r="T208" s="2"/>
      <c r="U208" s="2"/>
      <c r="V208" s="2"/>
      <c r="W208" s="2"/>
      <c r="X208" s="2"/>
      <c r="Y208" s="2"/>
      <c r="Z208" s="2"/>
    </row>
    <row r="209" ht="29" customHeight="1" spans="1:26">
      <c r="A209" s="2"/>
      <c r="B209" s="17"/>
      <c r="C209" s="30">
        <v>4</v>
      </c>
      <c r="D209" s="85" t="s">
        <v>494</v>
      </c>
      <c r="E209" s="33"/>
      <c r="F209" s="16"/>
      <c r="G209" s="2"/>
      <c r="H209" s="2"/>
      <c r="I209" s="2"/>
      <c r="J209" s="2"/>
      <c r="K209" s="2"/>
      <c r="L209" s="2"/>
      <c r="M209" s="2"/>
      <c r="N209" s="2"/>
      <c r="O209" s="2"/>
      <c r="P209" s="2"/>
      <c r="Q209" s="2"/>
      <c r="R209" s="2"/>
      <c r="S209" s="2"/>
      <c r="T209" s="2"/>
      <c r="U209" s="2"/>
      <c r="V209" s="2"/>
      <c r="W209" s="2"/>
      <c r="X209" s="2"/>
      <c r="Y209" s="2"/>
      <c r="Z209" s="2"/>
    </row>
    <row r="210" ht="15.75" customHeight="1" spans="1:26">
      <c r="A210" s="2"/>
      <c r="B210" s="34"/>
      <c r="C210" s="52"/>
      <c r="D210" s="52"/>
      <c r="E210" s="52"/>
      <c r="F210" s="22"/>
      <c r="G210" s="2"/>
      <c r="H210" s="2"/>
      <c r="I210" s="2"/>
      <c r="J210" s="2"/>
      <c r="K210" s="2"/>
      <c r="L210" s="2"/>
      <c r="M210" s="2"/>
      <c r="N210" s="2"/>
      <c r="O210" s="2"/>
      <c r="P210" s="2"/>
      <c r="Q210" s="2"/>
      <c r="R210" s="2"/>
      <c r="S210" s="2"/>
      <c r="T210" s="2"/>
      <c r="U210" s="2"/>
      <c r="V210" s="2"/>
      <c r="W210" s="2"/>
      <c r="X210" s="2"/>
      <c r="Y210" s="2"/>
      <c r="Z210" s="2"/>
    </row>
    <row r="211" ht="15.75" customHeight="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Height="1"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Height="1" spans="1:26">
      <c r="A213" s="2"/>
      <c r="B213" s="78"/>
      <c r="C213" s="83" t="s">
        <v>495</v>
      </c>
      <c r="D213" s="79"/>
      <c r="E213" s="79"/>
      <c r="F213" s="84"/>
      <c r="G213" s="2"/>
      <c r="H213" s="2"/>
      <c r="I213" s="2"/>
      <c r="J213" s="2"/>
      <c r="K213" s="2">
        <v>11</v>
      </c>
      <c r="L213" s="2">
        <v>15</v>
      </c>
      <c r="M213" s="2"/>
      <c r="N213" s="2"/>
      <c r="O213" s="2"/>
      <c r="P213" s="2"/>
      <c r="Q213" s="2"/>
      <c r="R213" s="2"/>
      <c r="S213" s="2"/>
      <c r="T213" s="2"/>
      <c r="U213" s="2"/>
      <c r="V213" s="2"/>
      <c r="W213" s="2"/>
      <c r="X213" s="2"/>
      <c r="Y213" s="2"/>
      <c r="Z213" s="2"/>
    </row>
    <row r="214" customHeight="1" spans="1:26">
      <c r="A214" s="2"/>
      <c r="B214" s="17"/>
      <c r="C214" s="23"/>
      <c r="D214" s="2"/>
      <c r="E214" s="2"/>
      <c r="F214" s="16"/>
      <c r="G214" s="2"/>
      <c r="H214" s="2"/>
      <c r="I214" s="2"/>
      <c r="J214" s="2"/>
      <c r="K214" s="2"/>
      <c r="L214" s="2"/>
      <c r="M214" s="2"/>
      <c r="N214" s="2"/>
      <c r="O214" s="2"/>
      <c r="P214" s="2"/>
      <c r="Q214" s="2"/>
      <c r="R214" s="2"/>
      <c r="S214" s="2"/>
      <c r="T214" s="2"/>
      <c r="U214" s="2"/>
      <c r="V214" s="2"/>
      <c r="W214" s="2"/>
      <c r="X214" s="2"/>
      <c r="Y214" s="2"/>
      <c r="Z214" s="2"/>
    </row>
    <row r="215" customHeight="1" spans="1:26">
      <c r="A215" s="2"/>
      <c r="B215" s="17"/>
      <c r="C215" s="80" t="s">
        <v>209</v>
      </c>
      <c r="D215" s="9"/>
      <c r="E215" s="42"/>
      <c r="F215" s="16"/>
      <c r="G215" s="2"/>
      <c r="H215" s="2"/>
      <c r="I215" s="2"/>
      <c r="J215" s="2"/>
      <c r="K215" s="2"/>
      <c r="L215" s="2"/>
      <c r="M215" s="2"/>
      <c r="N215" s="2"/>
      <c r="O215" s="2"/>
      <c r="P215" s="2"/>
      <c r="Q215" s="2"/>
      <c r="R215" s="2"/>
      <c r="S215" s="2"/>
      <c r="T215" s="2"/>
      <c r="U215" s="2"/>
      <c r="V215" s="2"/>
      <c r="W215" s="2"/>
      <c r="X215" s="2"/>
      <c r="Y215" s="2"/>
      <c r="Z215" s="2"/>
    </row>
    <row r="216" customHeight="1" spans="1:26">
      <c r="A216" s="2"/>
      <c r="B216" s="17"/>
      <c r="C216" s="23"/>
      <c r="D216" s="2"/>
      <c r="E216" s="2"/>
      <c r="F216" s="16"/>
      <c r="G216" s="2"/>
      <c r="H216" s="2"/>
      <c r="I216" s="2"/>
      <c r="J216" s="2"/>
      <c r="K216" s="2"/>
      <c r="L216" s="2"/>
      <c r="M216" s="2"/>
      <c r="N216" s="2"/>
      <c r="O216" s="2"/>
      <c r="P216" s="2"/>
      <c r="Q216" s="2"/>
      <c r="R216" s="2"/>
      <c r="S216" s="2"/>
      <c r="T216" s="2"/>
      <c r="U216" s="2"/>
      <c r="V216" s="2"/>
      <c r="W216" s="2"/>
      <c r="X216" s="2"/>
      <c r="Y216" s="2"/>
      <c r="Z216" s="2"/>
    </row>
    <row r="217" customHeight="1" spans="1:26">
      <c r="A217" s="2"/>
      <c r="B217" s="27"/>
      <c r="C217" s="28" t="s">
        <v>210</v>
      </c>
      <c r="D217" s="615" t="s">
        <v>156</v>
      </c>
      <c r="E217" s="29" t="s">
        <v>155</v>
      </c>
      <c r="F217" s="16"/>
      <c r="G217" s="2"/>
      <c r="H217" s="2"/>
      <c r="I217" s="2"/>
      <c r="J217" s="2"/>
      <c r="K217" s="2"/>
      <c r="L217" s="2"/>
      <c r="M217" s="2"/>
      <c r="N217" s="2"/>
      <c r="O217" s="2"/>
      <c r="P217" s="2"/>
      <c r="Q217" s="2"/>
      <c r="R217" s="2"/>
      <c r="S217" s="2"/>
      <c r="T217" s="2"/>
      <c r="U217" s="2"/>
      <c r="V217" s="2"/>
      <c r="W217" s="2"/>
      <c r="X217" s="2"/>
      <c r="Y217" s="2"/>
      <c r="Z217" s="2"/>
    </row>
    <row r="218" customHeight="1" spans="1:26">
      <c r="A218" s="2"/>
      <c r="B218" s="27"/>
      <c r="C218" s="30">
        <v>1</v>
      </c>
      <c r="D218" s="616" t="s">
        <v>240</v>
      </c>
      <c r="E218" s="32" t="s">
        <v>420</v>
      </c>
      <c r="F218" s="16"/>
      <c r="G218" s="2"/>
      <c r="H218" s="2"/>
      <c r="I218" s="2"/>
      <c r="J218" s="2"/>
      <c r="K218" s="2"/>
      <c r="L218" s="2"/>
      <c r="M218" s="2"/>
      <c r="N218" s="2"/>
      <c r="O218" s="2"/>
      <c r="P218" s="2"/>
      <c r="Q218" s="2"/>
      <c r="R218" s="2"/>
      <c r="S218" s="2"/>
      <c r="T218" s="2"/>
      <c r="U218" s="2"/>
      <c r="V218" s="2"/>
      <c r="W218" s="2"/>
      <c r="X218" s="2"/>
      <c r="Y218" s="2"/>
      <c r="Z218" s="2"/>
    </row>
    <row r="219" customHeight="1" spans="1:26">
      <c r="A219" s="2"/>
      <c r="B219" s="27"/>
      <c r="C219" s="30">
        <v>4</v>
      </c>
      <c r="D219" s="616" t="s">
        <v>216</v>
      </c>
      <c r="E219" s="33"/>
      <c r="F219" s="16"/>
      <c r="G219" s="2"/>
      <c r="H219" s="2"/>
      <c r="I219" s="2"/>
      <c r="J219" s="2"/>
      <c r="K219" s="2"/>
      <c r="L219" s="2"/>
      <c r="M219" s="2"/>
      <c r="N219" s="2"/>
      <c r="O219" s="2"/>
      <c r="P219" s="2"/>
      <c r="Q219" s="2"/>
      <c r="R219" s="2"/>
      <c r="S219" s="2"/>
      <c r="T219" s="2"/>
      <c r="U219" s="2"/>
      <c r="V219" s="2"/>
      <c r="W219" s="2"/>
      <c r="X219" s="2"/>
      <c r="Y219" s="2"/>
      <c r="Z219" s="2"/>
    </row>
    <row r="220" ht="15.75" customHeight="1" spans="1:26">
      <c r="A220" s="2"/>
      <c r="B220" s="34"/>
      <c r="C220" s="35"/>
      <c r="D220" s="36"/>
      <c r="E220" s="35"/>
      <c r="F220" s="22"/>
      <c r="G220" s="2"/>
      <c r="H220" s="2"/>
      <c r="I220" s="2"/>
      <c r="J220" s="2"/>
      <c r="K220" s="2"/>
      <c r="L220" s="2"/>
      <c r="M220" s="2"/>
      <c r="N220" s="2"/>
      <c r="O220" s="2"/>
      <c r="P220" s="2"/>
      <c r="Q220" s="2"/>
      <c r="R220" s="2"/>
      <c r="S220" s="2"/>
      <c r="T220" s="2"/>
      <c r="U220" s="2"/>
      <c r="V220" s="2"/>
      <c r="W220" s="2"/>
      <c r="X220" s="2"/>
      <c r="Y220" s="2"/>
      <c r="Z220" s="2"/>
    </row>
    <row r="221" ht="15.75" customHeight="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24" customHeight="1" spans="1:26">
      <c r="A223" s="2"/>
      <c r="B223" s="94" t="s">
        <v>496</v>
      </c>
      <c r="C223" s="95"/>
      <c r="D223" s="95"/>
      <c r="E223" s="95"/>
      <c r="F223" s="96"/>
      <c r="G223" s="2"/>
      <c r="H223" s="2"/>
      <c r="I223" s="2"/>
      <c r="J223" s="2"/>
      <c r="K223" s="2">
        <v>1</v>
      </c>
      <c r="L223" s="2">
        <v>16</v>
      </c>
      <c r="M223" s="2"/>
      <c r="N223" s="2"/>
      <c r="O223" s="2"/>
      <c r="P223" s="2"/>
      <c r="Q223" s="2"/>
      <c r="R223" s="2"/>
      <c r="S223" s="2"/>
      <c r="T223" s="2"/>
      <c r="U223" s="2"/>
      <c r="V223" s="2"/>
      <c r="W223" s="2"/>
      <c r="X223" s="2"/>
      <c r="Y223" s="2"/>
      <c r="Z223" s="2"/>
    </row>
    <row r="224" ht="10.5" customHeight="1" spans="1:26">
      <c r="A224" s="2"/>
      <c r="B224" s="97"/>
      <c r="C224" s="98"/>
      <c r="D224" s="98"/>
      <c r="E224" s="98"/>
      <c r="F224" s="99"/>
      <c r="G224" s="2"/>
      <c r="H224" s="2"/>
      <c r="I224" s="2"/>
      <c r="J224" s="2"/>
      <c r="K224" s="2"/>
      <c r="L224" s="2"/>
      <c r="M224" s="2"/>
      <c r="N224" s="2"/>
      <c r="O224" s="2"/>
      <c r="P224" s="2"/>
      <c r="Q224" s="2"/>
      <c r="R224" s="2"/>
      <c r="S224" s="2"/>
      <c r="T224" s="2"/>
      <c r="U224" s="2"/>
      <c r="V224" s="2"/>
      <c r="W224" s="2"/>
      <c r="X224" s="2"/>
      <c r="Y224" s="2"/>
      <c r="Z224" s="2"/>
    </row>
    <row r="225" ht="15.75" customHeight="1" spans="1:26">
      <c r="A225" s="2"/>
      <c r="B225" s="17"/>
      <c r="C225" s="100" t="s">
        <v>253</v>
      </c>
      <c r="D225" s="101"/>
      <c r="E225" s="5"/>
      <c r="F225" s="16"/>
      <c r="G225" s="2"/>
      <c r="H225" s="2"/>
      <c r="I225" s="2"/>
      <c r="J225" s="2"/>
      <c r="K225" s="2"/>
      <c r="L225" s="2"/>
      <c r="M225" s="2"/>
      <c r="N225" s="2"/>
      <c r="O225" s="2"/>
      <c r="P225" s="2"/>
      <c r="Q225" s="2"/>
      <c r="R225" s="2"/>
      <c r="S225" s="2"/>
      <c r="T225" s="2"/>
      <c r="U225" s="2"/>
      <c r="V225" s="2"/>
      <c r="W225" s="2"/>
      <c r="X225" s="2"/>
      <c r="Y225" s="2"/>
      <c r="Z225" s="2"/>
    </row>
    <row r="226" ht="10.5" customHeight="1" spans="1:26">
      <c r="A226" s="2"/>
      <c r="B226" s="20"/>
      <c r="C226" s="21"/>
      <c r="D226" s="21"/>
      <c r="E226" s="21"/>
      <c r="F226" s="22"/>
      <c r="G226" s="2"/>
      <c r="H226" s="2"/>
      <c r="I226" s="2"/>
      <c r="J226" s="2"/>
      <c r="K226" s="2"/>
      <c r="L226" s="2"/>
      <c r="M226" s="2"/>
      <c r="N226" s="2"/>
      <c r="O226" s="2"/>
      <c r="P226" s="2"/>
      <c r="Q226" s="2"/>
      <c r="R226" s="2"/>
      <c r="S226" s="2"/>
      <c r="T226" s="2"/>
      <c r="U226" s="2"/>
      <c r="V226" s="2"/>
      <c r="W226" s="2"/>
      <c r="X226" s="2"/>
      <c r="Y226" s="2"/>
      <c r="Z226" s="2"/>
    </row>
    <row r="227" customHeight="1" spans="1:26">
      <c r="A227" s="2"/>
      <c r="B227" s="17"/>
      <c r="C227" s="23"/>
      <c r="D227" s="2"/>
      <c r="E227" s="2"/>
      <c r="F227" s="16"/>
      <c r="G227" s="2"/>
      <c r="H227" s="2"/>
      <c r="I227" s="2"/>
      <c r="J227" s="2"/>
      <c r="K227" s="2"/>
      <c r="L227" s="2"/>
      <c r="M227" s="2"/>
      <c r="N227" s="2"/>
      <c r="O227" s="2"/>
      <c r="P227" s="2"/>
      <c r="Q227" s="2"/>
      <c r="R227" s="2"/>
      <c r="S227" s="2"/>
      <c r="T227" s="2"/>
      <c r="U227" s="2"/>
      <c r="V227" s="2"/>
      <c r="W227" s="2"/>
      <c r="X227" s="2"/>
      <c r="Y227" s="2"/>
      <c r="Z227" s="2"/>
    </row>
    <row r="228" ht="21" customHeight="1" spans="1:26">
      <c r="A228" s="2"/>
      <c r="B228" s="17"/>
      <c r="C228" s="75" t="s">
        <v>209</v>
      </c>
      <c r="D228" s="76"/>
      <c r="E228" s="76"/>
      <c r="F228" s="77"/>
      <c r="G228" s="2"/>
      <c r="H228" s="2"/>
      <c r="I228" s="2"/>
      <c r="J228" s="2"/>
      <c r="K228" s="2"/>
      <c r="L228" s="2"/>
      <c r="M228" s="2"/>
      <c r="N228" s="2"/>
      <c r="O228" s="2"/>
      <c r="P228" s="2"/>
      <c r="Q228" s="2"/>
      <c r="R228" s="2"/>
      <c r="S228" s="2"/>
      <c r="T228" s="2"/>
      <c r="U228" s="2"/>
      <c r="V228" s="2"/>
      <c r="W228" s="2"/>
      <c r="X228" s="2"/>
      <c r="Y228" s="2"/>
      <c r="Z228" s="2"/>
    </row>
    <row r="229" ht="4.5" customHeight="1" spans="1:26">
      <c r="A229" s="2"/>
      <c r="B229" s="17"/>
      <c r="C229" s="23"/>
      <c r="D229" s="2"/>
      <c r="E229" s="2"/>
      <c r="F229" s="16"/>
      <c r="G229" s="2"/>
      <c r="H229" s="2"/>
      <c r="I229" s="2"/>
      <c r="J229" s="2"/>
      <c r="K229" s="2"/>
      <c r="L229" s="2"/>
      <c r="M229" s="2"/>
      <c r="N229" s="2"/>
      <c r="O229" s="2"/>
      <c r="P229" s="2"/>
      <c r="Q229" s="2"/>
      <c r="R229" s="2"/>
      <c r="S229" s="2"/>
      <c r="T229" s="2"/>
      <c r="U229" s="2"/>
      <c r="V229" s="2"/>
      <c r="W229" s="2"/>
      <c r="X229" s="2"/>
      <c r="Y229" s="2"/>
      <c r="Z229" s="2"/>
    </row>
    <row r="230" ht="32.25" customHeight="1" spans="1:26">
      <c r="A230" s="2"/>
      <c r="B230" s="27"/>
      <c r="C230" s="28" t="s">
        <v>210</v>
      </c>
      <c r="D230" s="615" t="s">
        <v>156</v>
      </c>
      <c r="E230" s="29" t="s">
        <v>155</v>
      </c>
      <c r="F230" s="16"/>
      <c r="G230" s="2"/>
      <c r="H230" s="2"/>
      <c r="I230" s="2"/>
      <c r="J230" s="2"/>
      <c r="K230" s="2"/>
      <c r="L230" s="2"/>
      <c r="M230" s="2"/>
      <c r="N230" s="2"/>
      <c r="O230" s="2"/>
      <c r="P230" s="2"/>
      <c r="Q230" s="2"/>
      <c r="R230" s="2"/>
      <c r="S230" s="2"/>
      <c r="T230" s="2"/>
      <c r="U230" s="2"/>
      <c r="V230" s="2"/>
      <c r="W230" s="2"/>
      <c r="X230" s="2"/>
      <c r="Y230" s="2"/>
      <c r="Z230" s="2"/>
    </row>
    <row r="231" ht="21" customHeight="1" spans="1:26">
      <c r="A231" s="2"/>
      <c r="B231" s="27"/>
      <c r="C231" s="30">
        <v>1</v>
      </c>
      <c r="D231" s="619" t="s">
        <v>211</v>
      </c>
      <c r="E231" s="54" t="s">
        <v>431</v>
      </c>
      <c r="F231" s="16"/>
      <c r="G231" s="2"/>
      <c r="H231" s="2"/>
      <c r="I231" s="2"/>
      <c r="J231" s="2"/>
      <c r="K231" s="2"/>
      <c r="L231" s="2"/>
      <c r="M231" s="2"/>
      <c r="N231" s="2"/>
      <c r="O231" s="2"/>
      <c r="P231" s="2"/>
      <c r="Q231" s="2"/>
      <c r="R231" s="2"/>
      <c r="S231" s="2"/>
      <c r="T231" s="2"/>
      <c r="U231" s="2"/>
      <c r="V231" s="2"/>
      <c r="W231" s="2"/>
      <c r="X231" s="2"/>
      <c r="Y231" s="2"/>
      <c r="Z231" s="2"/>
    </row>
    <row r="232" ht="21" customHeight="1" spans="1:26">
      <c r="A232" s="2"/>
      <c r="B232" s="27"/>
      <c r="C232" s="30">
        <v>4</v>
      </c>
      <c r="D232" s="619" t="s">
        <v>216</v>
      </c>
      <c r="E232" s="33"/>
      <c r="F232" s="16"/>
      <c r="G232" s="2"/>
      <c r="H232" s="2"/>
      <c r="I232" s="2"/>
      <c r="J232" s="2"/>
      <c r="K232" s="2"/>
      <c r="L232" s="2"/>
      <c r="M232" s="2"/>
      <c r="N232" s="2"/>
      <c r="O232" s="2"/>
      <c r="P232" s="2"/>
      <c r="Q232" s="2"/>
      <c r="R232" s="2"/>
      <c r="S232" s="2"/>
      <c r="T232" s="2"/>
      <c r="U232" s="2"/>
      <c r="V232" s="2"/>
      <c r="W232" s="2"/>
      <c r="X232" s="2"/>
      <c r="Y232" s="2"/>
      <c r="Z232" s="2"/>
    </row>
    <row r="233" ht="15.75" customHeight="1" spans="1:26">
      <c r="A233" s="2"/>
      <c r="B233" s="34"/>
      <c r="C233" s="52"/>
      <c r="D233" s="52"/>
      <c r="E233" s="52"/>
      <c r="F233" s="22"/>
      <c r="G233" s="2"/>
      <c r="H233" s="2"/>
      <c r="I233" s="2"/>
      <c r="J233" s="2"/>
      <c r="K233" s="2"/>
      <c r="L233" s="2"/>
      <c r="M233" s="2"/>
      <c r="N233" s="2"/>
      <c r="O233" s="2"/>
      <c r="P233" s="2"/>
      <c r="Q233" s="2"/>
      <c r="R233" s="2"/>
      <c r="S233" s="2"/>
      <c r="T233" s="2"/>
      <c r="U233" s="2"/>
      <c r="V233" s="2"/>
      <c r="W233" s="2"/>
      <c r="X233" s="2"/>
      <c r="Y233" s="2"/>
      <c r="Z233" s="2"/>
    </row>
    <row r="234" ht="15.75" customHeight="1"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spans="1:26">
      <c r="A235" s="2"/>
      <c r="B235" s="37"/>
      <c r="C235" s="39" t="s">
        <v>497</v>
      </c>
      <c r="D235" s="39"/>
      <c r="E235" s="39"/>
      <c r="F235" s="102"/>
      <c r="G235" s="2"/>
      <c r="H235" s="2"/>
      <c r="I235" s="2"/>
      <c r="J235" s="2"/>
      <c r="K235" s="2">
        <v>2</v>
      </c>
      <c r="L235" s="2">
        <v>17</v>
      </c>
      <c r="M235" s="2"/>
      <c r="N235" s="2"/>
      <c r="O235" s="2"/>
      <c r="P235" s="2"/>
      <c r="Q235" s="2"/>
      <c r="R235" s="2"/>
      <c r="S235" s="2"/>
      <c r="T235" s="2"/>
      <c r="U235" s="2"/>
      <c r="V235" s="2"/>
      <c r="W235" s="2"/>
      <c r="X235" s="2"/>
      <c r="Y235" s="2"/>
      <c r="Z235" s="2"/>
    </row>
    <row r="236" ht="15.75" customHeight="1" spans="1:26">
      <c r="A236" s="2"/>
      <c r="B236" s="17"/>
      <c r="C236" s="23"/>
      <c r="D236" s="2"/>
      <c r="E236" s="2"/>
      <c r="F236" s="16"/>
      <c r="G236" s="2"/>
      <c r="H236" s="2"/>
      <c r="I236" s="2"/>
      <c r="J236" s="2"/>
      <c r="K236" s="2"/>
      <c r="L236" s="2"/>
      <c r="M236" s="2"/>
      <c r="N236" s="2"/>
      <c r="O236" s="2"/>
      <c r="P236" s="2"/>
      <c r="Q236" s="2"/>
      <c r="R236" s="2"/>
      <c r="S236" s="2"/>
      <c r="T236" s="2"/>
      <c r="U236" s="2"/>
      <c r="V236" s="2"/>
      <c r="W236" s="2"/>
      <c r="X236" s="2"/>
      <c r="Y236" s="2"/>
      <c r="Z236" s="2"/>
    </row>
    <row r="237" ht="21.75" customHeight="1" spans="1:26">
      <c r="A237" s="2"/>
      <c r="B237" s="17"/>
      <c r="C237" s="75" t="s">
        <v>209</v>
      </c>
      <c r="D237" s="76"/>
      <c r="E237" s="77"/>
      <c r="F237" s="16"/>
      <c r="G237" s="2"/>
      <c r="H237" s="2"/>
      <c r="I237" s="2"/>
      <c r="J237" s="2"/>
      <c r="K237" s="2"/>
      <c r="L237" s="2"/>
      <c r="M237" s="2"/>
      <c r="N237" s="2"/>
      <c r="O237" s="2"/>
      <c r="P237" s="2"/>
      <c r="Q237" s="2"/>
      <c r="R237" s="2"/>
      <c r="S237" s="2"/>
      <c r="T237" s="2"/>
      <c r="U237" s="2"/>
      <c r="V237" s="2"/>
      <c r="W237" s="2"/>
      <c r="X237" s="2"/>
      <c r="Y237" s="2"/>
      <c r="Z237" s="2"/>
    </row>
    <row r="238" ht="4.5" customHeight="1" spans="1:26">
      <c r="A238" s="2"/>
      <c r="B238" s="17"/>
      <c r="C238" s="23"/>
      <c r="D238" s="2"/>
      <c r="E238" s="2"/>
      <c r="F238" s="16"/>
      <c r="G238" s="2"/>
      <c r="H238" s="2"/>
      <c r="I238" s="2"/>
      <c r="J238" s="2"/>
      <c r="K238" s="2"/>
      <c r="L238" s="2"/>
      <c r="M238" s="2"/>
      <c r="N238" s="2"/>
      <c r="O238" s="2"/>
      <c r="P238" s="2"/>
      <c r="Q238" s="2"/>
      <c r="R238" s="2"/>
      <c r="S238" s="2"/>
      <c r="T238" s="2"/>
      <c r="U238" s="2"/>
      <c r="V238" s="2"/>
      <c r="W238" s="2"/>
      <c r="X238" s="2"/>
      <c r="Y238" s="2"/>
      <c r="Z238" s="2"/>
    </row>
    <row r="239" ht="15.75" customHeight="1" spans="1:26">
      <c r="A239" s="2"/>
      <c r="B239" s="27"/>
      <c r="C239" s="28" t="s">
        <v>210</v>
      </c>
      <c r="D239" s="615" t="s">
        <v>156</v>
      </c>
      <c r="E239" s="29" t="s">
        <v>155</v>
      </c>
      <c r="F239" s="16"/>
      <c r="G239" s="2"/>
      <c r="H239" s="2"/>
      <c r="I239" s="2"/>
      <c r="J239" s="2"/>
      <c r="K239" s="2"/>
      <c r="L239" s="2"/>
      <c r="M239" s="2"/>
      <c r="N239" s="2"/>
      <c r="O239" s="2"/>
      <c r="P239" s="2"/>
      <c r="Q239" s="2"/>
      <c r="R239" s="2"/>
      <c r="S239" s="2"/>
      <c r="T239" s="2"/>
      <c r="U239" s="2"/>
      <c r="V239" s="2"/>
      <c r="W239" s="2"/>
      <c r="X239" s="2"/>
      <c r="Y239" s="2"/>
      <c r="Z239" s="2"/>
    </row>
    <row r="240" ht="21" customHeight="1" spans="1:26">
      <c r="A240" s="2"/>
      <c r="B240" s="27"/>
      <c r="C240" s="30">
        <v>1</v>
      </c>
      <c r="D240" s="619" t="s">
        <v>211</v>
      </c>
      <c r="E240" s="54" t="s">
        <v>431</v>
      </c>
      <c r="F240" s="16"/>
      <c r="G240" s="2"/>
      <c r="H240" s="2"/>
      <c r="I240" s="2"/>
      <c r="J240" s="2"/>
      <c r="K240" s="2"/>
      <c r="L240" s="2"/>
      <c r="M240" s="2"/>
      <c r="N240" s="2"/>
      <c r="O240" s="2"/>
      <c r="P240" s="2"/>
      <c r="Q240" s="2"/>
      <c r="R240" s="2"/>
      <c r="S240" s="2"/>
      <c r="T240" s="2"/>
      <c r="U240" s="2"/>
      <c r="V240" s="2"/>
      <c r="W240" s="2"/>
      <c r="X240" s="2"/>
      <c r="Y240" s="2"/>
      <c r="Z240" s="2"/>
    </row>
    <row r="241" ht="21" customHeight="1" spans="1:26">
      <c r="A241" s="2"/>
      <c r="B241" s="27"/>
      <c r="C241" s="30">
        <v>4</v>
      </c>
      <c r="D241" s="619" t="s">
        <v>216</v>
      </c>
      <c r="E241" s="33"/>
      <c r="F241" s="16"/>
      <c r="G241" s="2"/>
      <c r="H241" s="2"/>
      <c r="I241" s="2"/>
      <c r="J241" s="2"/>
      <c r="K241" s="2"/>
      <c r="L241" s="2"/>
      <c r="M241" s="2"/>
      <c r="N241" s="2"/>
      <c r="O241" s="2"/>
      <c r="P241" s="2"/>
      <c r="Q241" s="2"/>
      <c r="R241" s="2"/>
      <c r="S241" s="2"/>
      <c r="T241" s="2"/>
      <c r="U241" s="2"/>
      <c r="V241" s="2"/>
      <c r="W241" s="2"/>
      <c r="X241" s="2"/>
      <c r="Y241" s="2"/>
      <c r="Z241" s="2"/>
    </row>
    <row r="242" ht="15.75" customHeight="1" spans="1:26">
      <c r="A242" s="2"/>
      <c r="B242" s="34"/>
      <c r="C242" s="52"/>
      <c r="D242" s="52"/>
      <c r="E242" s="52"/>
      <c r="F242" s="22"/>
      <c r="G242" s="2"/>
      <c r="H242" s="2"/>
      <c r="I242" s="2"/>
      <c r="J242" s="2"/>
      <c r="K242" s="2"/>
      <c r="L242" s="2"/>
      <c r="M242" s="2"/>
      <c r="N242" s="2"/>
      <c r="O242" s="2"/>
      <c r="P242" s="2"/>
      <c r="Q242" s="2"/>
      <c r="R242" s="2"/>
      <c r="S242" s="2"/>
      <c r="T242" s="2"/>
      <c r="U242" s="2"/>
      <c r="V242" s="2"/>
      <c r="W242" s="2"/>
      <c r="X242" s="2"/>
      <c r="Y242" s="2"/>
      <c r="Z242" s="2"/>
    </row>
    <row r="243" ht="15.75" customHeight="1"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spans="1:26">
      <c r="A244" s="2"/>
      <c r="B244" s="37"/>
      <c r="C244" s="39" t="s">
        <v>498</v>
      </c>
      <c r="D244" s="39"/>
      <c r="E244" s="39"/>
      <c r="F244" s="102"/>
      <c r="G244" s="2"/>
      <c r="H244" s="2"/>
      <c r="I244" s="2"/>
      <c r="J244" s="2"/>
      <c r="K244" s="2">
        <v>3</v>
      </c>
      <c r="L244" s="2">
        <v>18</v>
      </c>
      <c r="M244" s="2"/>
      <c r="N244" s="2"/>
      <c r="O244" s="2"/>
      <c r="P244" s="2"/>
      <c r="Q244" s="2"/>
      <c r="R244" s="2"/>
      <c r="S244" s="2"/>
      <c r="T244" s="2"/>
      <c r="U244" s="2"/>
      <c r="V244" s="2"/>
      <c r="W244" s="2"/>
      <c r="X244" s="2"/>
      <c r="Y244" s="2"/>
      <c r="Z244" s="2"/>
    </row>
    <row r="245" ht="15.75" customHeight="1" spans="1:26">
      <c r="A245" s="2"/>
      <c r="B245" s="17"/>
      <c r="C245" s="23"/>
      <c r="D245" s="2"/>
      <c r="E245" s="2"/>
      <c r="F245" s="16"/>
      <c r="G245" s="2"/>
      <c r="H245" s="2"/>
      <c r="I245" s="2"/>
      <c r="J245" s="2"/>
      <c r="K245" s="2"/>
      <c r="L245" s="2"/>
      <c r="M245" s="2"/>
      <c r="N245" s="2"/>
      <c r="O245" s="2"/>
      <c r="P245" s="2"/>
      <c r="Q245" s="2"/>
      <c r="R245" s="2"/>
      <c r="S245" s="2"/>
      <c r="T245" s="2"/>
      <c r="U245" s="2"/>
      <c r="V245" s="2"/>
      <c r="W245" s="2"/>
      <c r="X245" s="2"/>
      <c r="Y245" s="2"/>
      <c r="Z245" s="2"/>
    </row>
    <row r="246" ht="26.25" customHeight="1" spans="1:26">
      <c r="A246" s="2"/>
      <c r="B246" s="17"/>
      <c r="C246" s="75" t="s">
        <v>209</v>
      </c>
      <c r="D246" s="76"/>
      <c r="E246" s="77"/>
      <c r="F246" s="16"/>
      <c r="G246" s="2"/>
      <c r="H246" s="2"/>
      <c r="I246" s="2"/>
      <c r="J246" s="2"/>
      <c r="K246" s="2"/>
      <c r="L246" s="2"/>
      <c r="M246" s="2"/>
      <c r="N246" s="2"/>
      <c r="O246" s="2"/>
      <c r="P246" s="2"/>
      <c r="Q246" s="2"/>
      <c r="R246" s="2"/>
      <c r="S246" s="2"/>
      <c r="T246" s="2"/>
      <c r="U246" s="2"/>
      <c r="V246" s="2"/>
      <c r="W246" s="2"/>
      <c r="X246" s="2"/>
      <c r="Y246" s="2"/>
      <c r="Z246" s="2"/>
    </row>
    <row r="247" ht="4.5" customHeight="1" spans="1:26">
      <c r="A247" s="2"/>
      <c r="B247" s="17"/>
      <c r="C247" s="23"/>
      <c r="D247" s="2"/>
      <c r="E247" s="2"/>
      <c r="F247" s="16"/>
      <c r="G247" s="2"/>
      <c r="H247" s="2"/>
      <c r="I247" s="2"/>
      <c r="J247" s="2"/>
      <c r="K247" s="2"/>
      <c r="L247" s="2"/>
      <c r="M247" s="2"/>
      <c r="N247" s="2"/>
      <c r="O247" s="2"/>
      <c r="P247" s="2"/>
      <c r="Q247" s="2"/>
      <c r="R247" s="2"/>
      <c r="S247" s="2"/>
      <c r="T247" s="2"/>
      <c r="U247" s="2"/>
      <c r="V247" s="2"/>
      <c r="W247" s="2"/>
      <c r="X247" s="2"/>
      <c r="Y247" s="2"/>
      <c r="Z247" s="2"/>
    </row>
    <row r="248" ht="15.75" customHeight="1" spans="1:26">
      <c r="A248" s="2"/>
      <c r="B248" s="27"/>
      <c r="C248" s="28" t="s">
        <v>210</v>
      </c>
      <c r="D248" s="615" t="s">
        <v>156</v>
      </c>
      <c r="E248" s="29" t="s">
        <v>155</v>
      </c>
      <c r="F248" s="16"/>
      <c r="G248" s="2"/>
      <c r="H248" s="2"/>
      <c r="I248" s="2"/>
      <c r="J248" s="2"/>
      <c r="K248" s="2"/>
      <c r="L248" s="2"/>
      <c r="M248" s="2"/>
      <c r="N248" s="2"/>
      <c r="O248" s="2"/>
      <c r="P248" s="2"/>
      <c r="Q248" s="2"/>
      <c r="R248" s="2"/>
      <c r="S248" s="2"/>
      <c r="T248" s="2"/>
      <c r="U248" s="2"/>
      <c r="V248" s="2"/>
      <c r="W248" s="2"/>
      <c r="X248" s="2"/>
      <c r="Y248" s="2"/>
      <c r="Z248" s="2"/>
    </row>
    <row r="249" ht="21" customHeight="1" spans="1:26">
      <c r="A249" s="2"/>
      <c r="B249" s="27"/>
      <c r="C249" s="30">
        <v>1</v>
      </c>
      <c r="D249" s="619" t="s">
        <v>211</v>
      </c>
      <c r="E249" s="54" t="s">
        <v>431</v>
      </c>
      <c r="F249" s="16"/>
      <c r="G249" s="2"/>
      <c r="H249" s="2"/>
      <c r="I249" s="2"/>
      <c r="J249" s="2"/>
      <c r="K249" s="2"/>
      <c r="L249" s="2"/>
      <c r="M249" s="2"/>
      <c r="N249" s="2"/>
      <c r="O249" s="2"/>
      <c r="P249" s="2"/>
      <c r="Q249" s="2"/>
      <c r="R249" s="2"/>
      <c r="S249" s="2"/>
      <c r="T249" s="2"/>
      <c r="U249" s="2"/>
      <c r="V249" s="2"/>
      <c r="W249" s="2"/>
      <c r="X249" s="2"/>
      <c r="Y249" s="2"/>
      <c r="Z249" s="2"/>
    </row>
    <row r="250" ht="21" customHeight="1" spans="1:26">
      <c r="A250" s="2"/>
      <c r="B250" s="27"/>
      <c r="C250" s="30">
        <v>4</v>
      </c>
      <c r="D250" s="619" t="s">
        <v>216</v>
      </c>
      <c r="E250" s="33"/>
      <c r="F250" s="16"/>
      <c r="G250" s="2"/>
      <c r="H250" s="2"/>
      <c r="I250" s="2"/>
      <c r="J250" s="2"/>
      <c r="K250" s="2"/>
      <c r="L250" s="2"/>
      <c r="M250" s="2"/>
      <c r="N250" s="2"/>
      <c r="O250" s="2"/>
      <c r="P250" s="2"/>
      <c r="Q250" s="2"/>
      <c r="R250" s="2"/>
      <c r="S250" s="2"/>
      <c r="T250" s="2"/>
      <c r="U250" s="2"/>
      <c r="V250" s="2"/>
      <c r="W250" s="2"/>
      <c r="X250" s="2"/>
      <c r="Y250" s="2"/>
      <c r="Z250" s="2"/>
    </row>
    <row r="251" ht="15.75" customHeight="1" spans="1:26">
      <c r="A251" s="2"/>
      <c r="B251" s="34"/>
      <c r="C251" s="52"/>
      <c r="D251" s="52"/>
      <c r="E251" s="52"/>
      <c r="F251" s="22"/>
      <c r="G251" s="2"/>
      <c r="H251" s="2"/>
      <c r="I251" s="2"/>
      <c r="J251" s="2"/>
      <c r="K251" s="2"/>
      <c r="L251" s="2"/>
      <c r="M251" s="2"/>
      <c r="N251" s="2"/>
      <c r="O251" s="2"/>
      <c r="P251" s="2"/>
      <c r="Q251" s="2"/>
      <c r="R251" s="2"/>
      <c r="S251" s="2"/>
      <c r="T251" s="2"/>
      <c r="U251" s="2"/>
      <c r="V251" s="2"/>
      <c r="W251" s="2"/>
      <c r="X251" s="2"/>
      <c r="Y251" s="2"/>
      <c r="Z251" s="2"/>
    </row>
    <row r="252" ht="15.75" customHeight="1"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21" customHeight="1" spans="1:26">
      <c r="A254" s="2"/>
      <c r="B254" s="37"/>
      <c r="C254" s="103" t="s">
        <v>499</v>
      </c>
      <c r="D254" s="9"/>
      <c r="E254" s="9"/>
      <c r="F254" s="102"/>
      <c r="G254" s="2"/>
      <c r="H254" s="2"/>
      <c r="I254" s="2"/>
      <c r="J254" s="2"/>
      <c r="K254" s="2">
        <v>4</v>
      </c>
      <c r="L254" s="2">
        <v>19</v>
      </c>
      <c r="M254" s="2"/>
      <c r="N254" s="2"/>
      <c r="O254" s="2"/>
      <c r="P254" s="2"/>
      <c r="Q254" s="2"/>
      <c r="R254" s="2"/>
      <c r="S254" s="2"/>
      <c r="T254" s="2"/>
      <c r="U254" s="2"/>
      <c r="V254" s="2"/>
      <c r="W254" s="2"/>
      <c r="X254" s="2"/>
      <c r="Y254" s="2"/>
      <c r="Z254" s="2"/>
    </row>
    <row r="255" ht="15.75" customHeight="1" spans="1:26">
      <c r="A255" s="2"/>
      <c r="B255" s="17"/>
      <c r="C255" s="23"/>
      <c r="D255" s="2"/>
      <c r="E255" s="2"/>
      <c r="F255" s="16"/>
      <c r="G255" s="2"/>
      <c r="H255" s="2"/>
      <c r="I255" s="2"/>
      <c r="J255" s="2"/>
      <c r="K255" s="2"/>
      <c r="L255" s="2"/>
      <c r="M255" s="2"/>
      <c r="N255" s="2"/>
      <c r="O255" s="2"/>
      <c r="P255" s="2"/>
      <c r="Q255" s="2"/>
      <c r="R255" s="2"/>
      <c r="S255" s="2"/>
      <c r="T255" s="2"/>
      <c r="U255" s="2"/>
      <c r="V255" s="2"/>
      <c r="W255" s="2"/>
      <c r="X255" s="2"/>
      <c r="Y255" s="2"/>
      <c r="Z255" s="2"/>
    </row>
    <row r="256" ht="21" customHeight="1" spans="1:26">
      <c r="A256" s="2"/>
      <c r="B256" s="17"/>
      <c r="C256" s="75" t="s">
        <v>209</v>
      </c>
      <c r="D256" s="76"/>
      <c r="E256" s="77"/>
      <c r="F256" s="16"/>
      <c r="G256" s="2"/>
      <c r="H256" s="2"/>
      <c r="I256" s="2"/>
      <c r="J256" s="2"/>
      <c r="K256" s="2"/>
      <c r="L256" s="2"/>
      <c r="M256" s="2"/>
      <c r="N256" s="2"/>
      <c r="O256" s="2"/>
      <c r="P256" s="2"/>
      <c r="Q256" s="2"/>
      <c r="R256" s="2"/>
      <c r="S256" s="2"/>
      <c r="T256" s="2"/>
      <c r="U256" s="2"/>
      <c r="V256" s="2"/>
      <c r="W256" s="2"/>
      <c r="X256" s="2"/>
      <c r="Y256" s="2"/>
      <c r="Z256" s="2"/>
    </row>
    <row r="257" ht="4.5" customHeight="1" spans="1:26">
      <c r="A257" s="2"/>
      <c r="B257" s="17"/>
      <c r="C257" s="23"/>
      <c r="D257" s="2"/>
      <c r="E257" s="2"/>
      <c r="F257" s="16"/>
      <c r="G257" s="2"/>
      <c r="H257" s="2"/>
      <c r="I257" s="2"/>
      <c r="J257" s="2"/>
      <c r="K257" s="2"/>
      <c r="L257" s="2"/>
      <c r="M257" s="2"/>
      <c r="N257" s="2"/>
      <c r="O257" s="2"/>
      <c r="P257" s="2"/>
      <c r="Q257" s="2"/>
      <c r="R257" s="2"/>
      <c r="S257" s="2"/>
      <c r="T257" s="2"/>
      <c r="U257" s="2"/>
      <c r="V257" s="2"/>
      <c r="W257" s="2"/>
      <c r="X257" s="2"/>
      <c r="Y257" s="2"/>
      <c r="Z257" s="2"/>
    </row>
    <row r="258" ht="15.75" customHeight="1" spans="1:26">
      <c r="A258" s="2"/>
      <c r="B258" s="27"/>
      <c r="C258" s="28" t="s">
        <v>210</v>
      </c>
      <c r="D258" s="615" t="s">
        <v>156</v>
      </c>
      <c r="E258" s="29" t="s">
        <v>155</v>
      </c>
      <c r="F258" s="16"/>
      <c r="G258" s="2"/>
      <c r="H258" s="2"/>
      <c r="I258" s="2"/>
      <c r="J258" s="2"/>
      <c r="K258" s="2"/>
      <c r="L258" s="2"/>
      <c r="M258" s="2"/>
      <c r="N258" s="2"/>
      <c r="O258" s="2"/>
      <c r="P258" s="2"/>
      <c r="Q258" s="2"/>
      <c r="R258" s="2"/>
      <c r="S258" s="2"/>
      <c r="T258" s="2"/>
      <c r="U258" s="2"/>
      <c r="V258" s="2"/>
      <c r="W258" s="2"/>
      <c r="X258" s="2"/>
      <c r="Y258" s="2"/>
      <c r="Z258" s="2"/>
    </row>
    <row r="259" ht="21" customHeight="1" spans="1:26">
      <c r="A259" s="2"/>
      <c r="B259" s="27"/>
      <c r="C259" s="30">
        <v>1</v>
      </c>
      <c r="D259" s="619" t="s">
        <v>211</v>
      </c>
      <c r="E259" s="54" t="s">
        <v>431</v>
      </c>
      <c r="F259" s="16"/>
      <c r="G259" s="2"/>
      <c r="H259" s="2"/>
      <c r="I259" s="2"/>
      <c r="J259" s="2"/>
      <c r="K259" s="2"/>
      <c r="L259" s="2"/>
      <c r="M259" s="2"/>
      <c r="N259" s="2"/>
      <c r="O259" s="2"/>
      <c r="P259" s="2"/>
      <c r="Q259" s="2"/>
      <c r="R259" s="2"/>
      <c r="S259" s="2"/>
      <c r="T259" s="2"/>
      <c r="U259" s="2"/>
      <c r="V259" s="2"/>
      <c r="W259" s="2"/>
      <c r="X259" s="2"/>
      <c r="Y259" s="2"/>
      <c r="Z259" s="2"/>
    </row>
    <row r="260" ht="21" customHeight="1" spans="1:26">
      <c r="A260" s="2"/>
      <c r="B260" s="27"/>
      <c r="C260" s="30">
        <v>4</v>
      </c>
      <c r="D260" s="63" t="s">
        <v>216</v>
      </c>
      <c r="E260" s="33"/>
      <c r="F260" s="16"/>
      <c r="G260" s="2"/>
      <c r="H260" s="2"/>
      <c r="I260" s="2"/>
      <c r="J260" s="2"/>
      <c r="K260" s="2"/>
      <c r="L260" s="2"/>
      <c r="M260" s="2"/>
      <c r="N260" s="2"/>
      <c r="O260" s="2"/>
      <c r="P260" s="2"/>
      <c r="Q260" s="2"/>
      <c r="R260" s="2"/>
      <c r="S260" s="2"/>
      <c r="T260" s="2"/>
      <c r="U260" s="2"/>
      <c r="V260" s="2"/>
      <c r="W260" s="2"/>
      <c r="X260" s="2"/>
      <c r="Y260" s="2"/>
      <c r="Z260" s="2"/>
    </row>
    <row r="261" ht="15.75" customHeight="1" spans="1:26">
      <c r="A261" s="2"/>
      <c r="B261" s="34"/>
      <c r="C261" s="52"/>
      <c r="D261" s="52"/>
      <c r="E261" s="52"/>
      <c r="F261" s="22"/>
      <c r="G261" s="2"/>
      <c r="H261" s="2"/>
      <c r="I261" s="2"/>
      <c r="J261" s="2"/>
      <c r="K261" s="2"/>
      <c r="L261" s="2"/>
      <c r="M261" s="2"/>
      <c r="N261" s="2"/>
      <c r="O261" s="2"/>
      <c r="P261" s="2"/>
      <c r="Q261" s="2"/>
      <c r="R261" s="2"/>
      <c r="S261" s="2"/>
      <c r="T261" s="2"/>
      <c r="U261" s="2"/>
      <c r="V261" s="2"/>
      <c r="W261" s="2"/>
      <c r="X261" s="2"/>
      <c r="Y261" s="2"/>
      <c r="Z261" s="2"/>
    </row>
    <row r="262" ht="15.75" customHeight="1"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spans="1:26">
      <c r="A264" s="2"/>
      <c r="B264" s="104" t="s">
        <v>500</v>
      </c>
      <c r="C264" s="105"/>
      <c r="D264" s="106"/>
      <c r="E264" s="106"/>
      <c r="F264" s="107"/>
      <c r="G264" s="2"/>
      <c r="H264" s="2"/>
      <c r="I264" s="2"/>
      <c r="J264" s="2"/>
      <c r="K264" s="2"/>
      <c r="L264" s="2"/>
      <c r="M264" s="2"/>
      <c r="N264" s="2"/>
      <c r="O264" s="2"/>
      <c r="P264" s="2"/>
      <c r="Q264" s="2"/>
      <c r="R264" s="2"/>
      <c r="S264" s="2"/>
      <c r="T264" s="2"/>
      <c r="U264" s="2"/>
      <c r="V264" s="2"/>
      <c r="W264" s="2"/>
      <c r="X264" s="2"/>
      <c r="Y264" s="2"/>
      <c r="Z264" s="2"/>
    </row>
    <row r="265" ht="15.75" customHeight="1"/>
    <row r="266" ht="15.75" customHeight="1" spans="2:12">
      <c r="B266" s="78"/>
      <c r="C266" s="83" t="s">
        <v>501</v>
      </c>
      <c r="D266" s="79"/>
      <c r="E266" s="79"/>
      <c r="F266" s="84"/>
      <c r="K266" s="116">
        <v>1</v>
      </c>
      <c r="L266" s="116">
        <v>20</v>
      </c>
    </row>
    <row r="267" ht="15.75" customHeight="1" spans="2:6">
      <c r="B267" s="17"/>
      <c r="C267" s="23"/>
      <c r="D267" s="2"/>
      <c r="E267" s="2"/>
      <c r="F267" s="16"/>
    </row>
    <row r="268" ht="15.75" customHeight="1" spans="2:6">
      <c r="B268" s="17"/>
      <c r="C268" s="75" t="s">
        <v>209</v>
      </c>
      <c r="D268" s="76"/>
      <c r="E268" s="77"/>
      <c r="F268" s="16"/>
    </row>
    <row r="269" ht="15.75" customHeight="1" spans="2:6">
      <c r="B269" s="17"/>
      <c r="C269" s="23"/>
      <c r="D269" s="2"/>
      <c r="E269" s="2"/>
      <c r="F269" s="16"/>
    </row>
    <row r="270" ht="15.75" customHeight="1" spans="2:6">
      <c r="B270" s="27"/>
      <c r="C270" s="28" t="s">
        <v>210</v>
      </c>
      <c r="D270" s="615" t="s">
        <v>156</v>
      </c>
      <c r="E270" s="29" t="s">
        <v>155</v>
      </c>
      <c r="F270" s="16"/>
    </row>
    <row r="271" ht="14.5" spans="2:6">
      <c r="B271" s="27"/>
      <c r="C271" s="30">
        <v>1</v>
      </c>
      <c r="D271" s="616" t="s">
        <v>240</v>
      </c>
      <c r="E271" s="32" t="s">
        <v>437</v>
      </c>
      <c r="F271" s="16"/>
    </row>
    <row r="272" ht="14.5" spans="2:6">
      <c r="B272" s="27"/>
      <c r="C272" s="30">
        <v>4</v>
      </c>
      <c r="D272" s="616" t="s">
        <v>216</v>
      </c>
      <c r="E272" s="33"/>
      <c r="F272" s="16"/>
    </row>
    <row r="273" ht="14" spans="2:6">
      <c r="B273" s="108"/>
      <c r="C273" s="109"/>
      <c r="D273" s="109"/>
      <c r="E273" s="109"/>
      <c r="F273" s="110"/>
    </row>
    <row r="274" ht="14"/>
    <row r="275" ht="14"/>
    <row r="276" ht="14"/>
    <row r="277" ht="20" spans="2:12">
      <c r="B277" s="78"/>
      <c r="C277" s="83" t="s">
        <v>502</v>
      </c>
      <c r="D277" s="79"/>
      <c r="E277" s="79"/>
      <c r="F277" s="79"/>
      <c r="K277" s="116">
        <v>2</v>
      </c>
      <c r="L277" s="116">
        <v>21</v>
      </c>
    </row>
    <row r="278" ht="15.5" spans="2:6">
      <c r="B278" s="17"/>
      <c r="C278" s="23"/>
      <c r="D278" s="2"/>
      <c r="E278" s="2"/>
      <c r="F278" s="16"/>
    </row>
    <row r="279" ht="15.5" spans="2:6">
      <c r="B279" s="17"/>
      <c r="C279" s="75" t="s">
        <v>209</v>
      </c>
      <c r="D279" s="76"/>
      <c r="E279" s="77"/>
      <c r="F279" s="16"/>
    </row>
    <row r="280" ht="15.5" spans="2:6">
      <c r="B280" s="17"/>
      <c r="C280" s="23"/>
      <c r="D280" s="2"/>
      <c r="E280" s="2"/>
      <c r="F280" s="16"/>
    </row>
    <row r="281" ht="31" spans="2:6">
      <c r="B281" s="27"/>
      <c r="C281" s="28" t="s">
        <v>210</v>
      </c>
      <c r="D281" s="615" t="s">
        <v>156</v>
      </c>
      <c r="E281" s="29" t="s">
        <v>155</v>
      </c>
      <c r="F281" s="16"/>
    </row>
    <row r="282" ht="14.5" spans="2:6">
      <c r="B282" s="27"/>
      <c r="C282" s="30">
        <v>1</v>
      </c>
      <c r="D282" s="616" t="s">
        <v>240</v>
      </c>
      <c r="E282" s="32" t="s">
        <v>437</v>
      </c>
      <c r="F282" s="16"/>
    </row>
    <row r="283" ht="14.5" spans="2:6">
      <c r="B283" s="27"/>
      <c r="C283" s="30">
        <v>4</v>
      </c>
      <c r="D283" s="616" t="s">
        <v>216</v>
      </c>
      <c r="E283" s="33"/>
      <c r="F283" s="16"/>
    </row>
    <row r="284" ht="14.5" spans="2:6">
      <c r="B284" s="34"/>
      <c r="C284" s="35"/>
      <c r="D284" s="36"/>
      <c r="E284" s="35"/>
      <c r="F284" s="22"/>
    </row>
    <row r="285" ht="14"/>
    <row r="286" ht="14" spans="11:12">
      <c r="K286" s="116">
        <v>3</v>
      </c>
      <c r="L286" s="116">
        <v>22</v>
      </c>
    </row>
    <row r="287" ht="15.75" customHeight="1" spans="2:6">
      <c r="B287" s="78"/>
      <c r="C287" s="83" t="s">
        <v>503</v>
      </c>
      <c r="D287" s="79"/>
      <c r="E287" s="79"/>
      <c r="F287" s="84"/>
    </row>
    <row r="288" ht="15.75" customHeight="1" spans="2:6">
      <c r="B288" s="17"/>
      <c r="C288" s="23"/>
      <c r="D288" s="2"/>
      <c r="E288" s="2"/>
      <c r="F288" s="16"/>
    </row>
    <row r="289" ht="15.75" customHeight="1" spans="2:6">
      <c r="B289" s="17"/>
      <c r="C289" s="75" t="s">
        <v>209</v>
      </c>
      <c r="D289" s="76"/>
      <c r="E289" s="77"/>
      <c r="F289" s="16"/>
    </row>
    <row r="290" ht="15.75" customHeight="1" spans="2:6">
      <c r="B290" s="17"/>
      <c r="C290" s="23"/>
      <c r="D290" s="2"/>
      <c r="E290" s="2"/>
      <c r="F290" s="16"/>
    </row>
    <row r="291" ht="15.75" customHeight="1" spans="2:6">
      <c r="B291" s="27"/>
      <c r="C291" s="28" t="s">
        <v>210</v>
      </c>
      <c r="D291" s="615" t="s">
        <v>156</v>
      </c>
      <c r="E291" s="29" t="s">
        <v>155</v>
      </c>
      <c r="F291" s="16"/>
    </row>
    <row r="292" ht="15.75" customHeight="1" spans="2:6">
      <c r="B292" s="27"/>
      <c r="C292" s="30">
        <v>1</v>
      </c>
      <c r="D292" s="616" t="s">
        <v>240</v>
      </c>
      <c r="E292" s="32" t="s">
        <v>437</v>
      </c>
      <c r="F292" s="16"/>
    </row>
    <row r="293" ht="15.75" customHeight="1" spans="2:6">
      <c r="B293" s="27"/>
      <c r="C293" s="30">
        <v>4</v>
      </c>
      <c r="D293" s="616" t="s">
        <v>216</v>
      </c>
      <c r="E293" s="33"/>
      <c r="F293" s="16"/>
    </row>
    <row r="294" ht="15.75" customHeight="1" spans="2:6">
      <c r="B294" s="34"/>
      <c r="C294" s="35"/>
      <c r="D294" s="36"/>
      <c r="E294" s="35"/>
      <c r="F294" s="22"/>
    </row>
    <row r="295" ht="15.75" customHeight="1"/>
    <row r="296" ht="15.75" customHeight="1"/>
    <row r="297" ht="15.75" customHeight="1" spans="1:26">
      <c r="A297" s="2"/>
      <c r="B297" s="78"/>
      <c r="C297" s="83" t="s">
        <v>504</v>
      </c>
      <c r="D297" s="79"/>
      <c r="E297" s="79"/>
      <c r="F297" s="79"/>
      <c r="G297" s="2"/>
      <c r="H297" s="2"/>
      <c r="I297" s="2"/>
      <c r="J297" s="2"/>
      <c r="K297" s="2">
        <v>4</v>
      </c>
      <c r="L297" s="2">
        <v>23</v>
      </c>
      <c r="M297" s="2"/>
      <c r="N297" s="2"/>
      <c r="O297" s="2"/>
      <c r="P297" s="2"/>
      <c r="Q297" s="2"/>
      <c r="R297" s="2"/>
      <c r="S297" s="2"/>
      <c r="T297" s="2"/>
      <c r="U297" s="2"/>
      <c r="V297" s="2"/>
      <c r="W297" s="2"/>
      <c r="X297" s="2"/>
      <c r="Y297" s="2"/>
      <c r="Z297" s="2"/>
    </row>
    <row r="298" ht="15.75" customHeight="1" spans="1:26">
      <c r="A298" s="2"/>
      <c r="B298" s="17"/>
      <c r="C298" s="23"/>
      <c r="D298" s="2"/>
      <c r="E298" s="2"/>
      <c r="F298" s="16"/>
      <c r="G298" s="2"/>
      <c r="H298" s="2"/>
      <c r="I298" s="2"/>
      <c r="J298" s="2"/>
      <c r="K298" s="2"/>
      <c r="L298" s="2"/>
      <c r="M298" s="2"/>
      <c r="N298" s="2"/>
      <c r="O298" s="2"/>
      <c r="P298" s="2"/>
      <c r="Q298" s="2"/>
      <c r="R298" s="2"/>
      <c r="S298" s="2"/>
      <c r="T298" s="2"/>
      <c r="U298" s="2"/>
      <c r="V298" s="2"/>
      <c r="W298" s="2"/>
      <c r="X298" s="2"/>
      <c r="Y298" s="2"/>
      <c r="Z298" s="2"/>
    </row>
    <row r="299" ht="21.75" customHeight="1" spans="1:26">
      <c r="A299" s="2"/>
      <c r="B299" s="17"/>
      <c r="C299" s="75" t="s">
        <v>209</v>
      </c>
      <c r="D299" s="76"/>
      <c r="E299" s="77"/>
      <c r="F299" s="16"/>
      <c r="G299" s="2"/>
      <c r="H299" s="2"/>
      <c r="I299" s="2"/>
      <c r="J299" s="2"/>
      <c r="K299" s="2"/>
      <c r="L299" s="2"/>
      <c r="M299" s="2"/>
      <c r="N299" s="2"/>
      <c r="O299" s="2"/>
      <c r="P299" s="2"/>
      <c r="Q299" s="2"/>
      <c r="R299" s="2"/>
      <c r="S299" s="2"/>
      <c r="T299" s="2"/>
      <c r="U299" s="2"/>
      <c r="V299" s="2"/>
      <c r="W299" s="2"/>
      <c r="X299" s="2"/>
      <c r="Y299" s="2"/>
      <c r="Z299" s="2"/>
    </row>
    <row r="300" ht="15.75" customHeight="1" spans="1:26">
      <c r="A300" s="2"/>
      <c r="B300" s="17"/>
      <c r="C300" s="23"/>
      <c r="D300" s="2"/>
      <c r="E300" s="2"/>
      <c r="F300" s="16"/>
      <c r="G300" s="2"/>
      <c r="H300" s="2"/>
      <c r="I300" s="2"/>
      <c r="J300" s="2"/>
      <c r="K300" s="2"/>
      <c r="L300" s="2"/>
      <c r="M300" s="2"/>
      <c r="N300" s="2"/>
      <c r="O300" s="2"/>
      <c r="P300" s="2"/>
      <c r="Q300" s="2"/>
      <c r="R300" s="2"/>
      <c r="S300" s="2"/>
      <c r="T300" s="2"/>
      <c r="U300" s="2"/>
      <c r="V300" s="2"/>
      <c r="W300" s="2"/>
      <c r="X300" s="2"/>
      <c r="Y300" s="2"/>
      <c r="Z300" s="2"/>
    </row>
    <row r="301" ht="15.75" customHeight="1" spans="1:26">
      <c r="A301" s="2"/>
      <c r="B301" s="27"/>
      <c r="C301" s="28" t="s">
        <v>210</v>
      </c>
      <c r="D301" s="615" t="s">
        <v>156</v>
      </c>
      <c r="E301" s="29" t="s">
        <v>155</v>
      </c>
      <c r="F301" s="16"/>
      <c r="G301" s="2"/>
      <c r="H301" s="2"/>
      <c r="I301" s="2"/>
      <c r="J301" s="2"/>
      <c r="K301" s="2"/>
      <c r="L301" s="2"/>
      <c r="M301" s="2"/>
      <c r="N301" s="2"/>
      <c r="O301" s="2"/>
      <c r="P301" s="2"/>
      <c r="Q301" s="2"/>
      <c r="R301" s="2"/>
      <c r="S301" s="2"/>
      <c r="T301" s="2"/>
      <c r="U301" s="2"/>
      <c r="V301" s="2"/>
      <c r="W301" s="2"/>
      <c r="X301" s="2"/>
      <c r="Y301" s="2"/>
      <c r="Z301" s="2"/>
    </row>
    <row r="302" ht="24.75" customHeight="1" spans="1:26">
      <c r="A302" s="2"/>
      <c r="B302" s="27"/>
      <c r="C302" s="30">
        <v>1</v>
      </c>
      <c r="D302" s="616" t="s">
        <v>240</v>
      </c>
      <c r="E302" s="32" t="s">
        <v>437</v>
      </c>
      <c r="F302" s="16"/>
      <c r="G302" s="2"/>
      <c r="H302" s="2"/>
      <c r="I302" s="2"/>
      <c r="J302" s="2"/>
      <c r="K302" s="2"/>
      <c r="L302" s="2"/>
      <c r="M302" s="2"/>
      <c r="N302" s="2"/>
      <c r="O302" s="2"/>
      <c r="P302" s="2"/>
      <c r="Q302" s="2"/>
      <c r="R302" s="2"/>
      <c r="S302" s="2"/>
      <c r="T302" s="2"/>
      <c r="U302" s="2"/>
      <c r="V302" s="2"/>
      <c r="W302" s="2"/>
      <c r="X302" s="2"/>
      <c r="Y302" s="2"/>
      <c r="Z302" s="2"/>
    </row>
    <row r="303" ht="24.75" customHeight="1" spans="1:26">
      <c r="A303" s="2"/>
      <c r="B303" s="27"/>
      <c r="C303" s="30">
        <v>4</v>
      </c>
      <c r="D303" s="616" t="s">
        <v>216</v>
      </c>
      <c r="E303" s="33"/>
      <c r="F303" s="16"/>
      <c r="G303" s="2"/>
      <c r="H303" s="2"/>
      <c r="I303" s="2"/>
      <c r="J303" s="2"/>
      <c r="K303" s="2"/>
      <c r="L303" s="2"/>
      <c r="M303" s="2"/>
      <c r="N303" s="2"/>
      <c r="O303" s="2"/>
      <c r="P303" s="2"/>
      <c r="Q303" s="2"/>
      <c r="R303" s="2"/>
      <c r="S303" s="2"/>
      <c r="T303" s="2"/>
      <c r="U303" s="2"/>
      <c r="V303" s="2"/>
      <c r="W303" s="2"/>
      <c r="X303" s="2"/>
      <c r="Y303" s="2"/>
      <c r="Z303" s="2"/>
    </row>
    <row r="304" ht="15.75" customHeight="1" spans="1:26">
      <c r="A304" s="2"/>
      <c r="B304" s="34"/>
      <c r="C304" s="35"/>
      <c r="D304" s="36"/>
      <c r="E304" s="35"/>
      <c r="F304" s="22"/>
      <c r="G304" s="2"/>
      <c r="H304" s="2"/>
      <c r="I304" s="2"/>
      <c r="J304" s="2"/>
      <c r="K304" s="2"/>
      <c r="L304" s="2"/>
      <c r="M304" s="2"/>
      <c r="N304" s="2"/>
      <c r="O304" s="2"/>
      <c r="P304" s="2"/>
      <c r="Q304" s="2"/>
      <c r="R304" s="2"/>
      <c r="S304" s="2"/>
      <c r="T304" s="2"/>
      <c r="U304" s="2"/>
      <c r="V304" s="2"/>
      <c r="W304" s="2"/>
      <c r="X304" s="2"/>
      <c r="Y304" s="2"/>
      <c r="Z304" s="2"/>
    </row>
    <row r="305" ht="15.75" customHeight="1" spans="11:12">
      <c r="K305" s="116">
        <v>5</v>
      </c>
      <c r="L305" s="116">
        <v>24</v>
      </c>
    </row>
    <row r="306" ht="15.75" customHeight="1" spans="1:26">
      <c r="A306" s="2"/>
      <c r="B306" s="78"/>
      <c r="C306" s="83" t="s">
        <v>505</v>
      </c>
      <c r="D306" s="79"/>
      <c r="E306" s="79"/>
      <c r="F306" s="79"/>
      <c r="G306" s="2"/>
      <c r="H306" s="2"/>
      <c r="I306" s="2"/>
      <c r="J306" s="2"/>
      <c r="K306" s="2"/>
      <c r="L306" s="2"/>
      <c r="M306" s="2"/>
      <c r="N306" s="2"/>
      <c r="O306" s="2"/>
      <c r="P306" s="2"/>
      <c r="Q306" s="2"/>
      <c r="R306" s="2"/>
      <c r="S306" s="2"/>
      <c r="T306" s="2"/>
      <c r="U306" s="2"/>
      <c r="V306" s="2"/>
      <c r="W306" s="2"/>
      <c r="X306" s="2"/>
      <c r="Y306" s="2"/>
      <c r="Z306" s="2"/>
    </row>
    <row r="307" ht="15.75" customHeight="1" spans="1:26">
      <c r="A307" s="2"/>
      <c r="B307" s="17"/>
      <c r="C307" s="23"/>
      <c r="D307" s="2"/>
      <c r="E307" s="2"/>
      <c r="F307" s="16"/>
      <c r="G307" s="2"/>
      <c r="H307" s="2"/>
      <c r="I307" s="2"/>
      <c r="J307" s="2"/>
      <c r="K307" s="2"/>
      <c r="L307" s="2"/>
      <c r="M307" s="2"/>
      <c r="N307" s="2"/>
      <c r="O307" s="2"/>
      <c r="P307" s="2"/>
      <c r="Q307" s="2"/>
      <c r="R307" s="2"/>
      <c r="S307" s="2"/>
      <c r="T307" s="2"/>
      <c r="U307" s="2"/>
      <c r="V307" s="2"/>
      <c r="W307" s="2"/>
      <c r="X307" s="2"/>
      <c r="Y307" s="2"/>
      <c r="Z307" s="2"/>
    </row>
    <row r="308" ht="21.75" customHeight="1" spans="1:26">
      <c r="A308" s="2"/>
      <c r="B308" s="17"/>
      <c r="C308" s="75" t="s">
        <v>209</v>
      </c>
      <c r="D308" s="76"/>
      <c r="E308" s="77"/>
      <c r="F308" s="16"/>
      <c r="G308" s="2"/>
      <c r="H308" s="2"/>
      <c r="I308" s="2"/>
      <c r="J308" s="2"/>
      <c r="K308" s="2"/>
      <c r="L308" s="2"/>
      <c r="M308" s="2"/>
      <c r="N308" s="2"/>
      <c r="O308" s="2"/>
      <c r="P308" s="2"/>
      <c r="Q308" s="2"/>
      <c r="R308" s="2"/>
      <c r="S308" s="2"/>
      <c r="T308" s="2"/>
      <c r="U308" s="2"/>
      <c r="V308" s="2"/>
      <c r="W308" s="2"/>
      <c r="X308" s="2"/>
      <c r="Y308" s="2"/>
      <c r="Z308" s="2"/>
    </row>
    <row r="309" ht="15.75" customHeight="1" spans="1:26">
      <c r="A309" s="2"/>
      <c r="B309" s="17"/>
      <c r="C309" s="23"/>
      <c r="D309" s="2"/>
      <c r="E309" s="2"/>
      <c r="F309" s="16"/>
      <c r="G309" s="2"/>
      <c r="H309" s="2"/>
      <c r="I309" s="2"/>
      <c r="J309" s="2"/>
      <c r="K309" s="2"/>
      <c r="L309" s="2"/>
      <c r="M309" s="2"/>
      <c r="N309" s="2"/>
      <c r="O309" s="2"/>
      <c r="P309" s="2"/>
      <c r="Q309" s="2"/>
      <c r="R309" s="2"/>
      <c r="S309" s="2"/>
      <c r="T309" s="2"/>
      <c r="U309" s="2"/>
      <c r="V309" s="2"/>
      <c r="W309" s="2"/>
      <c r="X309" s="2"/>
      <c r="Y309" s="2"/>
      <c r="Z309" s="2"/>
    </row>
    <row r="310" ht="15.75" customHeight="1" spans="1:26">
      <c r="A310" s="2"/>
      <c r="B310" s="27"/>
      <c r="C310" s="28" t="s">
        <v>210</v>
      </c>
      <c r="D310" s="615" t="s">
        <v>156</v>
      </c>
      <c r="E310" s="29" t="s">
        <v>155</v>
      </c>
      <c r="F310" s="16"/>
      <c r="G310" s="2"/>
      <c r="H310" s="2"/>
      <c r="I310" s="2"/>
      <c r="J310" s="2"/>
      <c r="K310" s="2"/>
      <c r="L310" s="2"/>
      <c r="M310" s="2"/>
      <c r="N310" s="2"/>
      <c r="O310" s="2"/>
      <c r="P310" s="2"/>
      <c r="Q310" s="2"/>
      <c r="R310" s="2"/>
      <c r="S310" s="2"/>
      <c r="T310" s="2"/>
      <c r="U310" s="2"/>
      <c r="V310" s="2"/>
      <c r="W310" s="2"/>
      <c r="X310" s="2"/>
      <c r="Y310" s="2"/>
      <c r="Z310" s="2"/>
    </row>
    <row r="311" ht="24.75" customHeight="1" spans="1:26">
      <c r="A311" s="2"/>
      <c r="B311" s="27"/>
      <c r="C311" s="30">
        <v>1</v>
      </c>
      <c r="D311" s="616" t="s">
        <v>240</v>
      </c>
      <c r="E311" s="32" t="s">
        <v>437</v>
      </c>
      <c r="F311" s="16"/>
      <c r="G311" s="2"/>
      <c r="H311" s="2"/>
      <c r="I311" s="2"/>
      <c r="J311" s="2"/>
      <c r="K311" s="2"/>
      <c r="L311" s="2"/>
      <c r="M311" s="2"/>
      <c r="N311" s="2"/>
      <c r="O311" s="2"/>
      <c r="P311" s="2"/>
      <c r="Q311" s="2"/>
      <c r="R311" s="2"/>
      <c r="S311" s="2"/>
      <c r="T311" s="2"/>
      <c r="U311" s="2"/>
      <c r="V311" s="2"/>
      <c r="W311" s="2"/>
      <c r="X311" s="2"/>
      <c r="Y311" s="2"/>
      <c r="Z311" s="2"/>
    </row>
    <row r="312" ht="24.75" customHeight="1" spans="1:26">
      <c r="A312" s="2"/>
      <c r="B312" s="27"/>
      <c r="C312" s="30">
        <v>4</v>
      </c>
      <c r="D312" s="616" t="s">
        <v>216</v>
      </c>
      <c r="E312" s="33"/>
      <c r="F312" s="16"/>
      <c r="G312" s="2"/>
      <c r="H312" s="2"/>
      <c r="I312" s="2"/>
      <c r="J312" s="2"/>
      <c r="K312" s="2"/>
      <c r="L312" s="2"/>
      <c r="M312" s="2"/>
      <c r="N312" s="2"/>
      <c r="O312" s="2"/>
      <c r="P312" s="2"/>
      <c r="Q312" s="2"/>
      <c r="R312" s="2"/>
      <c r="S312" s="2"/>
      <c r="T312" s="2"/>
      <c r="U312" s="2"/>
      <c r="V312" s="2"/>
      <c r="W312" s="2"/>
      <c r="X312" s="2"/>
      <c r="Y312" s="2"/>
      <c r="Z312" s="2"/>
    </row>
    <row r="313" ht="15.75" customHeight="1" spans="1:26">
      <c r="A313" s="2"/>
      <c r="B313" s="34"/>
      <c r="C313" s="35"/>
      <c r="D313" s="36"/>
      <c r="E313" s="35"/>
      <c r="F313" s="22"/>
      <c r="G313" s="2"/>
      <c r="H313" s="2"/>
      <c r="I313" s="2"/>
      <c r="J313" s="2"/>
      <c r="K313" s="2"/>
      <c r="L313" s="2"/>
      <c r="M313" s="2"/>
      <c r="N313" s="2"/>
      <c r="O313" s="2"/>
      <c r="P313" s="2"/>
      <c r="Q313" s="2"/>
      <c r="R313" s="2"/>
      <c r="S313" s="2"/>
      <c r="T313" s="2"/>
      <c r="U313" s="2"/>
      <c r="V313" s="2"/>
      <c r="W313" s="2"/>
      <c r="X313" s="2"/>
      <c r="Y313" s="2"/>
      <c r="Z313" s="2"/>
    </row>
    <row r="314" ht="15.75" customHeight="1"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row r="317" ht="15.75" customHeight="1" spans="11:12">
      <c r="K317" s="116">
        <v>6</v>
      </c>
      <c r="L317" s="116">
        <v>25</v>
      </c>
    </row>
    <row r="318" ht="15.75" customHeight="1" spans="1:26">
      <c r="A318" s="2"/>
      <c r="B318" s="111"/>
      <c r="C318" s="83" t="s">
        <v>506</v>
      </c>
      <c r="D318" s="112"/>
      <c r="E318" s="112"/>
      <c r="F318" s="113"/>
      <c r="G318" s="2"/>
      <c r="H318" s="2"/>
      <c r="I318" s="2"/>
      <c r="J318" s="2"/>
      <c r="K318" s="2"/>
      <c r="L318" s="2"/>
      <c r="M318" s="2"/>
      <c r="N318" s="2"/>
      <c r="O318" s="2"/>
      <c r="P318" s="2"/>
      <c r="Q318" s="2"/>
      <c r="R318" s="2"/>
      <c r="S318" s="2"/>
      <c r="T318" s="2"/>
      <c r="U318" s="2"/>
      <c r="V318" s="2"/>
      <c r="W318" s="2"/>
      <c r="X318" s="2"/>
      <c r="Y318" s="2"/>
      <c r="Z318" s="2"/>
    </row>
    <row r="319" ht="15.75" customHeight="1" spans="2:6">
      <c r="B319" s="114"/>
      <c r="F319" s="115"/>
    </row>
    <row r="320" ht="15.75" customHeight="1" spans="1:26">
      <c r="A320" s="2"/>
      <c r="B320" s="17"/>
      <c r="C320" s="23"/>
      <c r="D320" s="2"/>
      <c r="E320" s="2"/>
      <c r="F320" s="16"/>
      <c r="G320" s="2"/>
      <c r="H320" s="2"/>
      <c r="I320" s="2"/>
      <c r="J320" s="2"/>
      <c r="K320" s="2"/>
      <c r="L320" s="2"/>
      <c r="M320" s="2"/>
      <c r="N320" s="2"/>
      <c r="O320" s="2"/>
      <c r="P320" s="2"/>
      <c r="Q320" s="2"/>
      <c r="R320" s="2"/>
      <c r="S320" s="2"/>
      <c r="T320" s="2"/>
      <c r="U320" s="2"/>
      <c r="V320" s="2"/>
      <c r="W320" s="2"/>
      <c r="X320" s="2"/>
      <c r="Y320" s="2"/>
      <c r="Z320" s="2"/>
    </row>
    <row r="321" ht="21.75" customHeight="1" spans="1:26">
      <c r="A321" s="2"/>
      <c r="B321" s="17"/>
      <c r="C321" s="75" t="s">
        <v>209</v>
      </c>
      <c r="D321" s="76"/>
      <c r="E321" s="77"/>
      <c r="F321" s="16"/>
      <c r="G321" s="2"/>
      <c r="H321" s="2"/>
      <c r="I321" s="2"/>
      <c r="J321" s="2"/>
      <c r="K321" s="2"/>
      <c r="L321" s="2"/>
      <c r="M321" s="2"/>
      <c r="N321" s="2"/>
      <c r="O321" s="2"/>
      <c r="P321" s="2"/>
      <c r="Q321" s="2"/>
      <c r="R321" s="2"/>
      <c r="S321" s="2"/>
      <c r="T321" s="2"/>
      <c r="U321" s="2"/>
      <c r="V321" s="2"/>
      <c r="W321" s="2"/>
      <c r="X321" s="2"/>
      <c r="Y321" s="2"/>
      <c r="Z321" s="2"/>
    </row>
    <row r="322" ht="15.75" customHeight="1" spans="1:26">
      <c r="A322" s="2"/>
      <c r="B322" s="17"/>
      <c r="C322" s="23"/>
      <c r="D322" s="2"/>
      <c r="E322" s="2"/>
      <c r="F322" s="16"/>
      <c r="G322" s="2"/>
      <c r="H322" s="2"/>
      <c r="I322" s="2"/>
      <c r="J322" s="2"/>
      <c r="K322" s="2"/>
      <c r="L322" s="2"/>
      <c r="M322" s="2"/>
      <c r="N322" s="2"/>
      <c r="O322" s="2"/>
      <c r="P322" s="2"/>
      <c r="Q322" s="2"/>
      <c r="R322" s="2"/>
      <c r="S322" s="2"/>
      <c r="T322" s="2"/>
      <c r="U322" s="2"/>
      <c r="V322" s="2"/>
      <c r="W322" s="2"/>
      <c r="X322" s="2"/>
      <c r="Y322" s="2"/>
      <c r="Z322" s="2"/>
    </row>
    <row r="323" ht="15.75" customHeight="1" spans="1:26">
      <c r="A323" s="2"/>
      <c r="B323" s="27"/>
      <c r="C323" s="28" t="s">
        <v>210</v>
      </c>
      <c r="D323" s="615" t="s">
        <v>156</v>
      </c>
      <c r="E323" s="29" t="s">
        <v>155</v>
      </c>
      <c r="F323" s="16"/>
      <c r="G323" s="2"/>
      <c r="H323" s="2"/>
      <c r="I323" s="2"/>
      <c r="J323" s="2"/>
      <c r="K323" s="2"/>
      <c r="L323" s="2"/>
      <c r="M323" s="2"/>
      <c r="N323" s="2"/>
      <c r="O323" s="2"/>
      <c r="P323" s="2"/>
      <c r="Q323" s="2"/>
      <c r="R323" s="2"/>
      <c r="S323" s="2"/>
      <c r="T323" s="2"/>
      <c r="U323" s="2"/>
      <c r="V323" s="2"/>
      <c r="W323" s="2"/>
      <c r="X323" s="2"/>
      <c r="Y323" s="2"/>
      <c r="Z323" s="2"/>
    </row>
    <row r="324" ht="24.75" customHeight="1" spans="1:26">
      <c r="A324" s="2"/>
      <c r="B324" s="27"/>
      <c r="C324" s="30">
        <v>1</v>
      </c>
      <c r="D324" s="616" t="s">
        <v>240</v>
      </c>
      <c r="E324" s="32" t="s">
        <v>437</v>
      </c>
      <c r="F324" s="16"/>
      <c r="G324" s="2"/>
      <c r="H324" s="2"/>
      <c r="I324" s="2"/>
      <c r="J324" s="2"/>
      <c r="K324" s="2"/>
      <c r="L324" s="2"/>
      <c r="M324" s="2"/>
      <c r="N324" s="2"/>
      <c r="O324" s="2"/>
      <c r="P324" s="2"/>
      <c r="Q324" s="2"/>
      <c r="R324" s="2"/>
      <c r="S324" s="2"/>
      <c r="T324" s="2"/>
      <c r="U324" s="2"/>
      <c r="V324" s="2"/>
      <c r="W324" s="2"/>
      <c r="X324" s="2"/>
      <c r="Y324" s="2"/>
      <c r="Z324" s="2"/>
    </row>
    <row r="325" ht="24.75" customHeight="1" spans="1:26">
      <c r="A325" s="2"/>
      <c r="B325" s="27"/>
      <c r="C325" s="30">
        <v>4</v>
      </c>
      <c r="D325" s="616" t="s">
        <v>216</v>
      </c>
      <c r="E325" s="33"/>
      <c r="F325" s="16"/>
      <c r="G325" s="2"/>
      <c r="H325" s="2"/>
      <c r="I325" s="2"/>
      <c r="J325" s="2"/>
      <c r="K325" s="2"/>
      <c r="L325" s="2"/>
      <c r="M325" s="2"/>
      <c r="N325" s="2"/>
      <c r="O325" s="2"/>
      <c r="P325" s="2"/>
      <c r="Q325" s="2"/>
      <c r="R325" s="2"/>
      <c r="S325" s="2"/>
      <c r="T325" s="2"/>
      <c r="U325" s="2"/>
      <c r="V325" s="2"/>
      <c r="W325" s="2"/>
      <c r="X325" s="2"/>
      <c r="Y325" s="2"/>
      <c r="Z325" s="2"/>
    </row>
    <row r="326" ht="15.75" customHeight="1" spans="1:26">
      <c r="A326" s="2"/>
      <c r="B326" s="34"/>
      <c r="C326" s="35"/>
      <c r="D326" s="36"/>
      <c r="E326" s="35"/>
      <c r="F326" s="22"/>
      <c r="G326" s="2"/>
      <c r="H326" s="2"/>
      <c r="I326" s="2"/>
      <c r="J326" s="2"/>
      <c r="K326" s="2"/>
      <c r="L326" s="2"/>
      <c r="M326" s="2"/>
      <c r="N326" s="2"/>
      <c r="O326" s="2"/>
      <c r="P326" s="2"/>
      <c r="Q326" s="2"/>
      <c r="R326" s="2"/>
      <c r="S326" s="2"/>
      <c r="T326" s="2"/>
      <c r="U326" s="2"/>
      <c r="V326" s="2"/>
      <c r="W326" s="2"/>
      <c r="X326" s="2"/>
      <c r="Y326" s="2"/>
      <c r="Z326" s="2"/>
    </row>
    <row r="327" ht="15.75" customHeight="1"/>
    <row r="328" ht="15.75" customHeight="1" spans="1:26">
      <c r="A328" s="2"/>
      <c r="B328" s="78"/>
      <c r="C328" s="83" t="s">
        <v>507</v>
      </c>
      <c r="D328" s="79"/>
      <c r="E328" s="79"/>
      <c r="F328" s="84"/>
      <c r="G328" s="2"/>
      <c r="H328" s="2"/>
      <c r="I328" s="2"/>
      <c r="J328" s="2"/>
      <c r="K328" s="2">
        <v>7</v>
      </c>
      <c r="L328" s="2">
        <v>26</v>
      </c>
      <c r="M328" s="2"/>
      <c r="N328" s="2"/>
      <c r="O328" s="2"/>
      <c r="P328" s="2"/>
      <c r="Q328" s="2"/>
      <c r="R328" s="2"/>
      <c r="S328" s="2"/>
      <c r="T328" s="2"/>
      <c r="U328" s="2"/>
      <c r="V328" s="2"/>
      <c r="W328" s="2"/>
      <c r="X328" s="2"/>
      <c r="Y328" s="2"/>
      <c r="Z328" s="2"/>
    </row>
    <row r="329" ht="15.75" customHeight="1" spans="1:26">
      <c r="A329" s="2"/>
      <c r="B329" s="17"/>
      <c r="C329" s="23"/>
      <c r="D329" s="2"/>
      <c r="E329" s="2"/>
      <c r="F329" s="16"/>
      <c r="G329" s="2"/>
      <c r="H329" s="2"/>
      <c r="I329" s="2"/>
      <c r="J329" s="2"/>
      <c r="K329" s="2"/>
      <c r="L329" s="2"/>
      <c r="M329" s="2"/>
      <c r="N329" s="2"/>
      <c r="O329" s="2"/>
      <c r="P329" s="2"/>
      <c r="Q329" s="2"/>
      <c r="R329" s="2"/>
      <c r="S329" s="2"/>
      <c r="T329" s="2"/>
      <c r="U329" s="2"/>
      <c r="V329" s="2"/>
      <c r="W329" s="2"/>
      <c r="X329" s="2"/>
      <c r="Y329" s="2"/>
      <c r="Z329" s="2"/>
    </row>
    <row r="330" ht="21.75" customHeight="1" spans="1:26">
      <c r="A330" s="2"/>
      <c r="B330" s="17"/>
      <c r="C330" s="75" t="s">
        <v>209</v>
      </c>
      <c r="D330" s="76"/>
      <c r="E330" s="77"/>
      <c r="F330" s="16"/>
      <c r="G330" s="2"/>
      <c r="H330" s="2"/>
      <c r="I330" s="2"/>
      <c r="J330" s="2"/>
      <c r="K330" s="2"/>
      <c r="L330" s="2"/>
      <c r="M330" s="2"/>
      <c r="N330" s="2"/>
      <c r="O330" s="2"/>
      <c r="P330" s="2"/>
      <c r="Q330" s="2"/>
      <c r="R330" s="2"/>
      <c r="S330" s="2"/>
      <c r="T330" s="2"/>
      <c r="U330" s="2"/>
      <c r="V330" s="2"/>
      <c r="W330" s="2"/>
      <c r="X330" s="2"/>
      <c r="Y330" s="2"/>
      <c r="Z330" s="2"/>
    </row>
    <row r="331" ht="15.75" customHeight="1" spans="1:26">
      <c r="A331" s="2"/>
      <c r="B331" s="17"/>
      <c r="C331" s="23"/>
      <c r="D331" s="2"/>
      <c r="E331" s="2"/>
      <c r="F331" s="16"/>
      <c r="G331" s="2"/>
      <c r="H331" s="2"/>
      <c r="I331" s="2"/>
      <c r="J331" s="2"/>
      <c r="K331" s="2"/>
      <c r="L331" s="2"/>
      <c r="M331" s="2"/>
      <c r="N331" s="2"/>
      <c r="O331" s="2"/>
      <c r="P331" s="2"/>
      <c r="Q331" s="2"/>
      <c r="R331" s="2"/>
      <c r="S331" s="2"/>
      <c r="T331" s="2"/>
      <c r="U331" s="2"/>
      <c r="V331" s="2"/>
      <c r="W331" s="2"/>
      <c r="X331" s="2"/>
      <c r="Y331" s="2"/>
      <c r="Z331" s="2"/>
    </row>
    <row r="332" ht="15.75" customHeight="1" spans="1:26">
      <c r="A332" s="2"/>
      <c r="B332" s="27"/>
      <c r="C332" s="28" t="s">
        <v>210</v>
      </c>
      <c r="D332" s="615" t="s">
        <v>156</v>
      </c>
      <c r="E332" s="29" t="s">
        <v>155</v>
      </c>
      <c r="F332" s="16"/>
      <c r="G332" s="2"/>
      <c r="H332" s="2"/>
      <c r="I332" s="2"/>
      <c r="J332" s="2"/>
      <c r="K332" s="2"/>
      <c r="L332" s="2"/>
      <c r="M332" s="2"/>
      <c r="N332" s="2"/>
      <c r="O332" s="2"/>
      <c r="P332" s="2"/>
      <c r="Q332" s="2"/>
      <c r="R332" s="2"/>
      <c r="S332" s="2"/>
      <c r="T332" s="2"/>
      <c r="U332" s="2"/>
      <c r="V332" s="2"/>
      <c r="W332" s="2"/>
      <c r="X332" s="2"/>
      <c r="Y332" s="2"/>
      <c r="Z332" s="2"/>
    </row>
    <row r="333" ht="24.75" customHeight="1" spans="1:26">
      <c r="A333" s="2"/>
      <c r="B333" s="27"/>
      <c r="C333" s="30">
        <v>1</v>
      </c>
      <c r="D333" s="616" t="s">
        <v>240</v>
      </c>
      <c r="E333" s="32" t="s">
        <v>437</v>
      </c>
      <c r="F333" s="16"/>
      <c r="G333" s="2"/>
      <c r="H333" s="2"/>
      <c r="I333" s="2"/>
      <c r="J333" s="2"/>
      <c r="K333" s="2"/>
      <c r="L333" s="2"/>
      <c r="M333" s="2"/>
      <c r="N333" s="2"/>
      <c r="O333" s="2"/>
      <c r="P333" s="2"/>
      <c r="Q333" s="2"/>
      <c r="R333" s="2"/>
      <c r="S333" s="2"/>
      <c r="T333" s="2"/>
      <c r="U333" s="2"/>
      <c r="V333" s="2"/>
      <c r="W333" s="2"/>
      <c r="X333" s="2"/>
      <c r="Y333" s="2"/>
      <c r="Z333" s="2"/>
    </row>
    <row r="334" ht="24.75" customHeight="1" spans="1:26">
      <c r="A334" s="2"/>
      <c r="B334" s="27"/>
      <c r="C334" s="30">
        <v>4</v>
      </c>
      <c r="D334" s="616" t="s">
        <v>216</v>
      </c>
      <c r="E334" s="33"/>
      <c r="F334" s="16"/>
      <c r="G334" s="2"/>
      <c r="H334" s="2"/>
      <c r="I334" s="2"/>
      <c r="J334" s="2"/>
      <c r="K334" s="2"/>
      <c r="L334" s="2"/>
      <c r="M334" s="2"/>
      <c r="N334" s="2"/>
      <c r="O334" s="2"/>
      <c r="P334" s="2"/>
      <c r="Q334" s="2"/>
      <c r="R334" s="2"/>
      <c r="S334" s="2"/>
      <c r="T334" s="2"/>
      <c r="U334" s="2"/>
      <c r="V334" s="2"/>
      <c r="W334" s="2"/>
      <c r="X334" s="2"/>
      <c r="Y334" s="2"/>
      <c r="Z334" s="2"/>
    </row>
    <row r="335" ht="15.75" customHeight="1" spans="1:26">
      <c r="A335" s="2"/>
      <c r="B335" s="34"/>
      <c r="C335" s="35"/>
      <c r="D335" s="36"/>
      <c r="E335" s="35"/>
      <c r="F335" s="22"/>
      <c r="G335" s="2"/>
      <c r="H335" s="2"/>
      <c r="I335" s="2"/>
      <c r="J335" s="2"/>
      <c r="K335" s="2"/>
      <c r="L335" s="2"/>
      <c r="M335" s="2"/>
      <c r="N335" s="2"/>
      <c r="O335" s="2"/>
      <c r="P335" s="2"/>
      <c r="Q335" s="2"/>
      <c r="R335" s="2"/>
      <c r="S335" s="2"/>
      <c r="T335" s="2"/>
      <c r="U335" s="2"/>
      <c r="V335" s="2"/>
      <c r="W335" s="2"/>
      <c r="X335" s="2"/>
      <c r="Y335" s="2"/>
      <c r="Z335" s="2"/>
    </row>
    <row r="336" ht="15.75" customHeight="1"/>
    <row r="337" ht="15.75" customHeight="1" spans="1:26">
      <c r="A337" s="2"/>
      <c r="B337" s="78"/>
      <c r="C337" s="83" t="s">
        <v>508</v>
      </c>
      <c r="D337" s="79"/>
      <c r="E337" s="79"/>
      <c r="F337" s="84"/>
      <c r="G337" s="2"/>
      <c r="H337" s="2"/>
      <c r="I337" s="2"/>
      <c r="J337" s="2"/>
      <c r="K337" s="2">
        <v>8</v>
      </c>
      <c r="L337" s="2">
        <v>27</v>
      </c>
      <c r="M337" s="2"/>
      <c r="N337" s="2"/>
      <c r="O337" s="2"/>
      <c r="P337" s="2"/>
      <c r="Q337" s="2"/>
      <c r="R337" s="2"/>
      <c r="S337" s="2"/>
      <c r="T337" s="2"/>
      <c r="U337" s="2"/>
      <c r="V337" s="2"/>
      <c r="W337" s="2"/>
      <c r="X337" s="2"/>
      <c r="Y337" s="2"/>
      <c r="Z337" s="2"/>
    </row>
    <row r="338" ht="15.75" customHeight="1" spans="1:26">
      <c r="A338" s="2"/>
      <c r="B338" s="17"/>
      <c r="C338" s="23"/>
      <c r="D338" s="2"/>
      <c r="E338" s="2"/>
      <c r="F338" s="16"/>
      <c r="G338" s="2"/>
      <c r="H338" s="2"/>
      <c r="I338" s="2"/>
      <c r="J338" s="2"/>
      <c r="K338" s="2"/>
      <c r="L338" s="2"/>
      <c r="M338" s="2"/>
      <c r="N338" s="2"/>
      <c r="O338" s="2"/>
      <c r="P338" s="2"/>
      <c r="Q338" s="2"/>
      <c r="R338" s="2"/>
      <c r="S338" s="2"/>
      <c r="T338" s="2"/>
      <c r="U338" s="2"/>
      <c r="V338" s="2"/>
      <c r="W338" s="2"/>
      <c r="X338" s="2"/>
      <c r="Y338" s="2"/>
      <c r="Z338" s="2"/>
    </row>
    <row r="339" ht="21.75" customHeight="1" spans="1:26">
      <c r="A339" s="2"/>
      <c r="B339" s="17"/>
      <c r="C339" s="75" t="s">
        <v>209</v>
      </c>
      <c r="D339" s="76"/>
      <c r="E339" s="77"/>
      <c r="F339" s="16"/>
      <c r="G339" s="2"/>
      <c r="H339" s="2"/>
      <c r="I339" s="2"/>
      <c r="J339" s="2"/>
      <c r="K339" s="2"/>
      <c r="L339" s="2"/>
      <c r="M339" s="2"/>
      <c r="N339" s="2"/>
      <c r="O339" s="2"/>
      <c r="P339" s="2"/>
      <c r="Q339" s="2"/>
      <c r="R339" s="2"/>
      <c r="S339" s="2"/>
      <c r="T339" s="2"/>
      <c r="U339" s="2"/>
      <c r="V339" s="2"/>
      <c r="W339" s="2"/>
      <c r="X339" s="2"/>
      <c r="Y339" s="2"/>
      <c r="Z339" s="2"/>
    </row>
    <row r="340" ht="15.75" customHeight="1" spans="1:26">
      <c r="A340" s="2"/>
      <c r="B340" s="17"/>
      <c r="C340" s="23"/>
      <c r="D340" s="2"/>
      <c r="E340" s="2"/>
      <c r="F340" s="16"/>
      <c r="G340" s="2"/>
      <c r="H340" s="2"/>
      <c r="I340" s="2"/>
      <c r="J340" s="2"/>
      <c r="K340" s="2"/>
      <c r="L340" s="2"/>
      <c r="M340" s="2"/>
      <c r="N340" s="2"/>
      <c r="O340" s="2"/>
      <c r="P340" s="2"/>
      <c r="Q340" s="2"/>
      <c r="R340" s="2"/>
      <c r="S340" s="2"/>
      <c r="T340" s="2"/>
      <c r="U340" s="2"/>
      <c r="V340" s="2"/>
      <c r="W340" s="2"/>
      <c r="X340" s="2"/>
      <c r="Y340" s="2"/>
      <c r="Z340" s="2"/>
    </row>
    <row r="341" ht="15.75" customHeight="1" spans="1:26">
      <c r="A341" s="2"/>
      <c r="B341" s="27"/>
      <c r="C341" s="28" t="s">
        <v>210</v>
      </c>
      <c r="D341" s="615" t="s">
        <v>156</v>
      </c>
      <c r="E341" s="29" t="s">
        <v>155</v>
      </c>
      <c r="F341" s="16"/>
      <c r="G341" s="2"/>
      <c r="H341" s="2"/>
      <c r="I341" s="2"/>
      <c r="J341" s="2"/>
      <c r="K341" s="2"/>
      <c r="L341" s="2"/>
      <c r="M341" s="2"/>
      <c r="N341" s="2"/>
      <c r="O341" s="2"/>
      <c r="P341" s="2"/>
      <c r="Q341" s="2"/>
      <c r="R341" s="2"/>
      <c r="S341" s="2"/>
      <c r="T341" s="2"/>
      <c r="U341" s="2"/>
      <c r="V341" s="2"/>
      <c r="W341" s="2"/>
      <c r="X341" s="2"/>
      <c r="Y341" s="2"/>
      <c r="Z341" s="2"/>
    </row>
    <row r="342" ht="24.75" customHeight="1" spans="1:26">
      <c r="A342" s="2"/>
      <c r="B342" s="27"/>
      <c r="C342" s="30">
        <v>1</v>
      </c>
      <c r="D342" s="616" t="s">
        <v>240</v>
      </c>
      <c r="E342" s="32" t="s">
        <v>437</v>
      </c>
      <c r="F342" s="16"/>
      <c r="G342" s="2"/>
      <c r="H342" s="2"/>
      <c r="I342" s="2"/>
      <c r="J342" s="2"/>
      <c r="K342" s="2"/>
      <c r="L342" s="2"/>
      <c r="M342" s="2"/>
      <c r="N342" s="2"/>
      <c r="O342" s="2"/>
      <c r="P342" s="2"/>
      <c r="Q342" s="2"/>
      <c r="R342" s="2"/>
      <c r="S342" s="2"/>
      <c r="T342" s="2"/>
      <c r="U342" s="2"/>
      <c r="V342" s="2"/>
      <c r="W342" s="2"/>
      <c r="X342" s="2"/>
      <c r="Y342" s="2"/>
      <c r="Z342" s="2"/>
    </row>
    <row r="343" ht="24.75" customHeight="1" spans="1:26">
      <c r="A343" s="2"/>
      <c r="B343" s="27"/>
      <c r="C343" s="30">
        <v>4</v>
      </c>
      <c r="D343" s="616" t="s">
        <v>216</v>
      </c>
      <c r="E343" s="33"/>
      <c r="F343" s="16"/>
      <c r="G343" s="2"/>
      <c r="H343" s="2"/>
      <c r="I343" s="2"/>
      <c r="J343" s="2"/>
      <c r="K343" s="2"/>
      <c r="L343" s="2"/>
      <c r="M343" s="2"/>
      <c r="N343" s="2"/>
      <c r="O343" s="2"/>
      <c r="P343" s="2"/>
      <c r="Q343" s="2"/>
      <c r="R343" s="2"/>
      <c r="S343" s="2"/>
      <c r="T343" s="2"/>
      <c r="U343" s="2"/>
      <c r="V343" s="2"/>
      <c r="W343" s="2"/>
      <c r="X343" s="2"/>
      <c r="Y343" s="2"/>
      <c r="Z343" s="2"/>
    </row>
    <row r="344" ht="15.75" customHeight="1" spans="1:26">
      <c r="A344" s="2"/>
      <c r="B344" s="34"/>
      <c r="C344" s="35"/>
      <c r="D344" s="36"/>
      <c r="E344" s="35"/>
      <c r="F344" s="22"/>
      <c r="G344" s="2"/>
      <c r="H344" s="2"/>
      <c r="I344" s="2"/>
      <c r="J344" s="2"/>
      <c r="K344" s="2"/>
      <c r="L344" s="2"/>
      <c r="M344" s="2"/>
      <c r="N344" s="2"/>
      <c r="O344" s="2"/>
      <c r="P344" s="2"/>
      <c r="Q344" s="2"/>
      <c r="R344" s="2"/>
      <c r="S344" s="2"/>
      <c r="T344" s="2"/>
      <c r="U344" s="2"/>
      <c r="V344" s="2"/>
      <c r="W344" s="2"/>
      <c r="X344" s="2"/>
      <c r="Y344" s="2"/>
      <c r="Z344" s="2"/>
    </row>
    <row r="345" ht="15.75" customHeight="1" spans="1:26">
      <c r="A345" s="2"/>
      <c r="B345" s="2"/>
      <c r="C345" s="6"/>
      <c r="D345" s="7"/>
      <c r="E345" s="6"/>
      <c r="F345" s="2"/>
      <c r="G345" s="2"/>
      <c r="H345" s="2"/>
      <c r="I345" s="2"/>
      <c r="J345" s="2"/>
      <c r="K345" s="2">
        <v>9</v>
      </c>
      <c r="L345" s="2">
        <v>28</v>
      </c>
      <c r="M345" s="2"/>
      <c r="N345" s="2"/>
      <c r="O345" s="2"/>
      <c r="P345" s="2"/>
      <c r="Q345" s="2"/>
      <c r="R345" s="2"/>
      <c r="S345" s="2"/>
      <c r="T345" s="2"/>
      <c r="U345" s="2"/>
      <c r="V345" s="2"/>
      <c r="W345" s="2"/>
      <c r="X345" s="2"/>
      <c r="Y345" s="2"/>
      <c r="Z345" s="2"/>
    </row>
    <row r="346" ht="15.75" customHeight="1" spans="1:26">
      <c r="A346" s="2"/>
      <c r="B346" s="78"/>
      <c r="C346" s="83" t="s">
        <v>509</v>
      </c>
      <c r="D346" s="79"/>
      <c r="E346" s="79"/>
      <c r="F346" s="84"/>
      <c r="G346" s="2"/>
      <c r="H346" s="2"/>
      <c r="I346" s="2"/>
      <c r="J346" s="2"/>
      <c r="K346" s="2"/>
      <c r="L346" s="2"/>
      <c r="M346" s="2"/>
      <c r="N346" s="2"/>
      <c r="O346" s="2"/>
      <c r="P346" s="2"/>
      <c r="Q346" s="2"/>
      <c r="R346" s="2"/>
      <c r="S346" s="2"/>
      <c r="T346" s="2"/>
      <c r="U346" s="2"/>
      <c r="V346" s="2"/>
      <c r="W346" s="2"/>
      <c r="X346" s="2"/>
      <c r="Y346" s="2"/>
      <c r="Z346" s="2"/>
    </row>
    <row r="347" ht="15.75" customHeight="1" spans="2:6">
      <c r="B347" s="17"/>
      <c r="C347" s="23"/>
      <c r="D347" s="2"/>
      <c r="E347" s="2"/>
      <c r="F347" s="16"/>
    </row>
    <row r="348" ht="15.75" customHeight="1" spans="2:6">
      <c r="B348" s="17"/>
      <c r="C348" s="75" t="s">
        <v>209</v>
      </c>
      <c r="D348" s="76"/>
      <c r="E348" s="77"/>
      <c r="F348" s="16"/>
    </row>
    <row r="349" ht="15.75" customHeight="1" spans="2:6">
      <c r="B349" s="17"/>
      <c r="C349" s="23"/>
      <c r="D349" s="2"/>
      <c r="E349" s="2"/>
      <c r="F349" s="16"/>
    </row>
    <row r="350" ht="15.75" customHeight="1" spans="2:6">
      <c r="B350" s="27"/>
      <c r="C350" s="28" t="s">
        <v>210</v>
      </c>
      <c r="D350" s="615" t="s">
        <v>156</v>
      </c>
      <c r="E350" s="29" t="s">
        <v>155</v>
      </c>
      <c r="F350" s="16"/>
    </row>
    <row r="351" ht="14.5" spans="2:6">
      <c r="B351" s="27"/>
      <c r="C351" s="30">
        <v>1</v>
      </c>
      <c r="D351" s="616" t="s">
        <v>240</v>
      </c>
      <c r="E351" s="32" t="s">
        <v>437</v>
      </c>
      <c r="F351" s="16"/>
    </row>
    <row r="352" ht="14.5" spans="2:6">
      <c r="B352" s="27"/>
      <c r="C352" s="30">
        <v>4</v>
      </c>
      <c r="D352" s="616" t="s">
        <v>216</v>
      </c>
      <c r="E352" s="33"/>
      <c r="F352" s="16"/>
    </row>
    <row r="353" ht="14.5" spans="2:6">
      <c r="B353" s="34"/>
      <c r="C353" s="35"/>
      <c r="D353" s="36"/>
      <c r="E353" s="35"/>
      <c r="F353" s="22"/>
    </row>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spans="3:3">
      <c r="C414" s="117" t="s">
        <v>510</v>
      </c>
    </row>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row r="889" ht="14"/>
    <row r="890" ht="14"/>
    <row r="891" ht="14"/>
    <row r="892" ht="14"/>
    <row r="893" ht="14"/>
    <row r="894" ht="14"/>
    <row r="895" ht="14"/>
    <row r="896" ht="14"/>
    <row r="897" ht="14"/>
    <row r="898" ht="14"/>
    <row r="899" ht="14"/>
    <row r="900" ht="14"/>
    <row r="901" ht="14"/>
    <row r="902" ht="14"/>
    <row r="903" ht="14"/>
    <row r="904" ht="14"/>
    <row r="905" ht="14"/>
    <row r="906" ht="14"/>
    <row r="907" ht="14"/>
    <row r="908" ht="14"/>
    <row r="909" ht="14"/>
    <row r="910" ht="14"/>
    <row r="911" ht="14"/>
    <row r="912" ht="14"/>
    <row r="913" ht="14"/>
    <row r="914" ht="14"/>
    <row r="915" ht="14"/>
    <row r="916" ht="14"/>
    <row r="917" ht="14"/>
    <row r="918" ht="14"/>
    <row r="919" ht="14"/>
    <row r="920" ht="14"/>
    <row r="921" ht="14"/>
    <row r="922" ht="14"/>
    <row r="923" ht="14"/>
    <row r="924" ht="14"/>
    <row r="925" ht="14"/>
    <row r="926" ht="14"/>
    <row r="927" ht="14"/>
    <row r="928" ht="14"/>
    <row r="929" ht="14"/>
    <row r="930" ht="14"/>
    <row r="931" ht="14"/>
    <row r="932" ht="14"/>
    <row r="933" ht="14"/>
    <row r="934" ht="14"/>
    <row r="935" ht="14"/>
    <row r="936" ht="14"/>
    <row r="937" ht="14"/>
    <row r="938" ht="14"/>
    <row r="939" ht="14"/>
    <row r="940" ht="14"/>
    <row r="941" ht="14"/>
    <row r="942" ht="14"/>
    <row r="943" ht="14"/>
    <row r="944" ht="14"/>
    <row r="945" ht="14"/>
    <row r="946" ht="14"/>
    <row r="947" ht="14"/>
    <row r="948" ht="14"/>
    <row r="949" ht="14"/>
    <row r="950" ht="14"/>
    <row r="951" ht="14"/>
    <row r="952" ht="14"/>
    <row r="953" ht="14"/>
    <row r="954" ht="14"/>
    <row r="955" ht="14"/>
    <row r="956" ht="14"/>
    <row r="957" ht="14"/>
    <row r="958" ht="14"/>
    <row r="959" ht="14"/>
    <row r="960" ht="14"/>
    <row r="961" ht="14"/>
    <row r="962" ht="14"/>
    <row r="963" ht="14"/>
    <row r="964" ht="14"/>
    <row r="965" ht="14"/>
    <row r="966" ht="14"/>
    <row r="967" ht="14"/>
    <row r="968" ht="14"/>
    <row r="969" ht="14"/>
    <row r="970" ht="14"/>
    <row r="971" ht="14"/>
    <row r="972" ht="14"/>
    <row r="973" ht="14"/>
    <row r="974" ht="14"/>
    <row r="975" ht="14"/>
    <row r="976" ht="14"/>
    <row r="977" ht="14"/>
    <row r="978" ht="14"/>
    <row r="979" ht="14"/>
    <row r="980" ht="14"/>
    <row r="981" ht="14"/>
    <row r="982" ht="14"/>
    <row r="983" ht="14"/>
    <row r="984" ht="14"/>
    <row r="985" ht="14"/>
    <row r="986" ht="14"/>
    <row r="987" ht="14"/>
    <row r="988" ht="14"/>
    <row r="989" ht="14"/>
    <row r="990" ht="14"/>
    <row r="991" ht="14"/>
    <row r="992" ht="14"/>
    <row r="993" ht="14"/>
    <row r="994" ht="14"/>
    <row r="995" ht="14"/>
    <row r="996" ht="14"/>
    <row r="997" ht="14"/>
    <row r="998" ht="14"/>
  </sheetData>
  <mergeCells count="39">
    <mergeCell ref="B6:E6"/>
    <mergeCell ref="B7:E7"/>
    <mergeCell ref="B8:E8"/>
    <mergeCell ref="B10:E10"/>
    <mergeCell ref="C28:E28"/>
    <mergeCell ref="B65:E65"/>
    <mergeCell ref="C118:E118"/>
    <mergeCell ref="C215:E215"/>
    <mergeCell ref="B223:F223"/>
    <mergeCell ref="C254:E254"/>
    <mergeCell ref="C414:F414"/>
    <mergeCell ref="E21:E22"/>
    <mergeCell ref="E31:E32"/>
    <mergeCell ref="E40:E43"/>
    <mergeCell ref="E58:E61"/>
    <mergeCell ref="E82:E85"/>
    <mergeCell ref="E93:E94"/>
    <mergeCell ref="E110:E113"/>
    <mergeCell ref="E121:E122"/>
    <mergeCell ref="E136:E139"/>
    <mergeCell ref="E149:E150"/>
    <mergeCell ref="E165:E168"/>
    <mergeCell ref="E178:E179"/>
    <mergeCell ref="E187:E188"/>
    <mergeCell ref="E206:E209"/>
    <mergeCell ref="E218:E219"/>
    <mergeCell ref="E231:E232"/>
    <mergeCell ref="E240:E241"/>
    <mergeCell ref="E249:E250"/>
    <mergeCell ref="E259:E260"/>
    <mergeCell ref="E271:E272"/>
    <mergeCell ref="E282:E283"/>
    <mergeCell ref="E292:E293"/>
    <mergeCell ref="E302:E303"/>
    <mergeCell ref="E311:E312"/>
    <mergeCell ref="E324:E325"/>
    <mergeCell ref="E333:E334"/>
    <mergeCell ref="E342:E343"/>
    <mergeCell ref="E351:E352"/>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H1000"/>
  <sheetViews>
    <sheetView workbookViewId="0">
      <selection activeCell="A1" sqref="A1"/>
    </sheetView>
  </sheetViews>
  <sheetFormatPr defaultColWidth="12.5454545454545" defaultRowHeight="15" customHeight="1" outlineLevelCol="7"/>
  <cols>
    <col min="1" max="8" width="9" customWidth="1"/>
  </cols>
  <sheetData>
    <row r="5" ht="14" spans="5:8">
      <c r="E5" s="589">
        <v>0</v>
      </c>
      <c r="H5" s="589">
        <v>5</v>
      </c>
    </row>
    <row r="6" ht="14" spans="2:8">
      <c r="B6" s="589">
        <v>5</v>
      </c>
      <c r="E6" s="589">
        <v>1</v>
      </c>
      <c r="H6" s="589">
        <v>10</v>
      </c>
    </row>
    <row r="7" ht="14" spans="2:8">
      <c r="B7" s="589">
        <v>6</v>
      </c>
      <c r="E7" s="589">
        <v>2</v>
      </c>
      <c r="H7" s="589">
        <v>15</v>
      </c>
    </row>
    <row r="8" ht="14" spans="2:8">
      <c r="B8" s="589">
        <v>7</v>
      </c>
      <c r="E8" s="589">
        <v>3</v>
      </c>
      <c r="H8" s="589">
        <v>20</v>
      </c>
    </row>
    <row r="9" ht="14" spans="2:8">
      <c r="B9" s="589">
        <v>8</v>
      </c>
      <c r="E9" s="589">
        <v>4</v>
      </c>
      <c r="H9" s="589">
        <v>25</v>
      </c>
    </row>
    <row r="10" ht="14" spans="2:8">
      <c r="B10" s="589">
        <v>9</v>
      </c>
      <c r="E10" s="589">
        <v>5</v>
      </c>
      <c r="H10" s="589">
        <v>30</v>
      </c>
    </row>
    <row r="11" ht="14" spans="2:8">
      <c r="B11" s="589">
        <v>10</v>
      </c>
      <c r="E11" s="589">
        <v>6</v>
      </c>
      <c r="H11" s="589">
        <v>35</v>
      </c>
    </row>
    <row r="12" ht="14" spans="2:8">
      <c r="B12" s="589">
        <v>11</v>
      </c>
      <c r="E12" s="589">
        <v>7</v>
      </c>
      <c r="H12" s="589">
        <v>40</v>
      </c>
    </row>
    <row r="13" ht="14" spans="2:8">
      <c r="B13" s="589">
        <v>12</v>
      </c>
      <c r="E13" s="589">
        <v>8</v>
      </c>
      <c r="H13" s="589">
        <v>45</v>
      </c>
    </row>
    <row r="14" ht="14" spans="2:8">
      <c r="B14" s="589">
        <v>13</v>
      </c>
      <c r="E14" s="589">
        <v>9</v>
      </c>
      <c r="H14" s="589">
        <v>50</v>
      </c>
    </row>
    <row r="15" ht="14" spans="2:5">
      <c r="B15" s="589">
        <v>14</v>
      </c>
      <c r="E15" s="589">
        <v>10</v>
      </c>
    </row>
    <row r="16" ht="14" spans="2:5">
      <c r="B16" s="589">
        <v>15</v>
      </c>
      <c r="E16" s="589">
        <v>11</v>
      </c>
    </row>
    <row r="17" ht="14" spans="2:5">
      <c r="B17" s="589">
        <v>16</v>
      </c>
      <c r="E17" s="589">
        <v>12</v>
      </c>
    </row>
    <row r="18" ht="14" spans="2:5">
      <c r="B18" s="589">
        <v>17</v>
      </c>
      <c r="E18" s="589">
        <v>13</v>
      </c>
    </row>
    <row r="19" ht="14" spans="2:5">
      <c r="B19" s="589">
        <v>18</v>
      </c>
      <c r="E19" s="589">
        <v>14</v>
      </c>
    </row>
    <row r="20" ht="14" spans="2:5">
      <c r="B20" s="589">
        <v>19</v>
      </c>
      <c r="E20" s="589">
        <v>15</v>
      </c>
    </row>
    <row r="21" ht="15.75" customHeight="1" spans="2:5">
      <c r="B21" s="589">
        <v>20</v>
      </c>
      <c r="E21" s="589">
        <v>16</v>
      </c>
    </row>
    <row r="22" ht="15.75" customHeight="1" spans="5:5">
      <c r="E22" s="589">
        <v>17</v>
      </c>
    </row>
    <row r="23" ht="15.75" customHeight="1" spans="5:5">
      <c r="E23" s="589">
        <v>18</v>
      </c>
    </row>
    <row r="24" ht="15.75" customHeight="1" spans="5:5">
      <c r="E24" s="589">
        <v>19</v>
      </c>
    </row>
    <row r="25" ht="15.75" customHeight="1" spans="5:5">
      <c r="E25" s="589">
        <v>20</v>
      </c>
    </row>
    <row r="26" ht="15.75" customHeight="1" spans="5:5">
      <c r="E26" s="589">
        <v>21</v>
      </c>
    </row>
    <row r="27" ht="15.75" customHeight="1" spans="5:5">
      <c r="E27" s="589">
        <v>22</v>
      </c>
    </row>
    <row r="28" ht="15.75" customHeight="1" spans="5:5">
      <c r="E28" s="589">
        <v>23</v>
      </c>
    </row>
    <row r="29" ht="15.75" customHeight="1" spans="5:5">
      <c r="E29" s="589">
        <v>24</v>
      </c>
    </row>
    <row r="30" ht="15.75" customHeight="1" spans="5:5">
      <c r="E30" s="589">
        <v>25</v>
      </c>
    </row>
    <row r="31" ht="15.75" customHeight="1" spans="5:5">
      <c r="E31" s="589">
        <v>26</v>
      </c>
    </row>
    <row r="32" ht="15.75" customHeight="1" spans="5:5">
      <c r="E32" s="589">
        <v>27</v>
      </c>
    </row>
    <row r="33" ht="15.75" customHeight="1" spans="5:5">
      <c r="E33" s="589">
        <v>28</v>
      </c>
    </row>
    <row r="34" ht="15.75" customHeight="1" spans="5:5">
      <c r="E34" s="589">
        <v>29</v>
      </c>
    </row>
    <row r="35" ht="15.75" customHeight="1" spans="5:5">
      <c r="E35" s="589">
        <v>30</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tabSelected="1" workbookViewId="0">
      <selection activeCell="D16" sqref="D16:I16"/>
    </sheetView>
  </sheetViews>
  <sheetFormatPr defaultColWidth="14.4545454545455" defaultRowHeight="14" customHeight="1" zeroHeight="1"/>
  <cols>
    <col min="1" max="1" width="34" style="185" customWidth="1"/>
    <col min="2" max="2" width="1.63636363636364" style="185" customWidth="1"/>
    <col min="3" max="3" width="3.45454545454545" style="1" customWidth="1"/>
    <col min="4" max="4" width="14.4545454545455" style="1" customWidth="1"/>
    <col min="5" max="5" width="1.81818181818182" style="1" customWidth="1"/>
    <col min="6" max="6" width="20.2727272727273" style="1" customWidth="1"/>
    <col min="7" max="7" width="5.27272727272727" style="1" customWidth="1"/>
    <col min="8" max="8" width="21.6363636363636" style="1" customWidth="1"/>
    <col min="9" max="9" width="7.54545454545455" style="1" customWidth="1"/>
    <col min="10" max="10" width="4.45454545454545" style="1" customWidth="1"/>
    <col min="11" max="16384" width="14.4545454545455" style="1"/>
  </cols>
  <sheetData>
    <row r="1" ht="15.25" spans="1:3">
      <c r="A1" s="491"/>
      <c r="B1" s="491"/>
      <c r="C1" s="2" t="s">
        <v>7</v>
      </c>
    </row>
    <row r="2" spans="1:10">
      <c r="A2" s="491"/>
      <c r="B2" s="491"/>
      <c r="C2" s="565"/>
      <c r="D2" s="566"/>
      <c r="E2" s="566"/>
      <c r="F2" s="566"/>
      <c r="G2" s="566"/>
      <c r="H2" s="566"/>
      <c r="I2" s="566"/>
      <c r="J2" s="584"/>
    </row>
    <row r="3" spans="1:10">
      <c r="A3" s="491"/>
      <c r="B3" s="491"/>
      <c r="C3" s="567"/>
      <c r="D3" s="568"/>
      <c r="E3" s="568"/>
      <c r="F3" s="568"/>
      <c r="G3" s="568"/>
      <c r="H3" s="568"/>
      <c r="I3" s="568"/>
      <c r="J3" s="585"/>
    </row>
    <row r="4" ht="18" spans="1:10">
      <c r="A4" s="491"/>
      <c r="B4" s="491"/>
      <c r="C4" s="567"/>
      <c r="D4" s="569" t="s">
        <v>8</v>
      </c>
      <c r="E4" s="568"/>
      <c r="F4" s="568"/>
      <c r="G4" s="568"/>
      <c r="H4" s="568"/>
      <c r="I4" s="568"/>
      <c r="J4" s="585"/>
    </row>
    <row r="5" ht="18" spans="1:10">
      <c r="A5" s="491"/>
      <c r="B5" s="491"/>
      <c r="C5" s="567"/>
      <c r="D5" s="569"/>
      <c r="E5" s="568"/>
      <c r="F5" s="568"/>
      <c r="G5" s="568"/>
      <c r="H5" s="568"/>
      <c r="I5" s="568"/>
      <c r="J5" s="585"/>
    </row>
    <row r="6" spans="1:10">
      <c r="A6" s="491"/>
      <c r="B6" s="491"/>
      <c r="C6" s="567"/>
      <c r="D6" s="568"/>
      <c r="E6" s="568"/>
      <c r="F6" s="568"/>
      <c r="G6" s="568"/>
      <c r="H6" s="568"/>
      <c r="I6" s="568"/>
      <c r="J6" s="585"/>
    </row>
    <row r="7" spans="1:10">
      <c r="A7" s="491"/>
      <c r="B7" s="491"/>
      <c r="C7" s="567"/>
      <c r="D7" s="568"/>
      <c r="E7" s="568"/>
      <c r="F7" s="568"/>
      <c r="G7" s="568"/>
      <c r="H7" s="568"/>
      <c r="I7" s="568"/>
      <c r="J7" s="585"/>
    </row>
    <row r="8" spans="1:10">
      <c r="A8" s="491"/>
      <c r="B8" s="491"/>
      <c r="C8" s="567" t="s">
        <v>7</v>
      </c>
      <c r="D8" s="568"/>
      <c r="E8" s="568"/>
      <c r="F8" s="568"/>
      <c r="G8" s="568"/>
      <c r="H8" s="568"/>
      <c r="I8" s="568"/>
      <c r="J8" s="585"/>
    </row>
    <row r="9" ht="20" spans="1:10">
      <c r="A9" s="491"/>
      <c r="B9" s="491"/>
      <c r="C9" s="567" t="s">
        <v>7</v>
      </c>
      <c r="D9" s="570" t="s">
        <v>9</v>
      </c>
      <c r="E9" s="570"/>
      <c r="F9" s="570"/>
      <c r="G9" s="570"/>
      <c r="H9" s="570"/>
      <c r="I9" s="570"/>
      <c r="J9" s="585"/>
    </row>
    <row r="10" ht="20" spans="1:10">
      <c r="A10" s="491"/>
      <c r="B10" s="491"/>
      <c r="C10" s="567"/>
      <c r="D10" s="571" t="s">
        <v>2</v>
      </c>
      <c r="E10" s="571"/>
      <c r="F10" s="571"/>
      <c r="G10" s="571"/>
      <c r="H10" s="571"/>
      <c r="I10" s="571"/>
      <c r="J10" s="585"/>
    </row>
    <row r="11" ht="20" spans="1:10">
      <c r="A11" s="491"/>
      <c r="B11" s="491"/>
      <c r="C11" s="567"/>
      <c r="D11" s="571" t="s">
        <v>3</v>
      </c>
      <c r="E11" s="571"/>
      <c r="F11" s="571"/>
      <c r="G11" s="571"/>
      <c r="H11" s="571"/>
      <c r="I11" s="571"/>
      <c r="J11" s="585"/>
    </row>
    <row r="12" ht="20" spans="1:10">
      <c r="A12" s="491"/>
      <c r="B12" s="491"/>
      <c r="C12" s="567"/>
      <c r="D12" s="571" t="s">
        <v>4</v>
      </c>
      <c r="E12" s="571"/>
      <c r="F12" s="571"/>
      <c r="G12" s="571"/>
      <c r="H12" s="571"/>
      <c r="I12" s="571"/>
      <c r="J12" s="585"/>
    </row>
    <row r="13" spans="1:10">
      <c r="A13" s="491"/>
      <c r="B13" s="491"/>
      <c r="C13" s="567" t="s">
        <v>7</v>
      </c>
      <c r="D13" s="568"/>
      <c r="E13" s="568"/>
      <c r="F13" s="568"/>
      <c r="G13" s="568"/>
      <c r="H13" s="568"/>
      <c r="I13" s="568"/>
      <c r="J13" s="585"/>
    </row>
    <row r="14" spans="1:10">
      <c r="A14" s="491"/>
      <c r="B14" s="491"/>
      <c r="C14" s="567" t="s">
        <v>7</v>
      </c>
      <c r="D14" s="568"/>
      <c r="E14" s="568"/>
      <c r="F14" s="568"/>
      <c r="G14" s="568"/>
      <c r="H14" s="568"/>
      <c r="I14" s="568"/>
      <c r="J14" s="585"/>
    </row>
    <row r="15" ht="20" spans="1:10">
      <c r="A15" s="491"/>
      <c r="B15" s="491"/>
      <c r="C15" s="567"/>
      <c r="D15" s="570" t="s">
        <v>10</v>
      </c>
      <c r="E15" s="570"/>
      <c r="F15" s="570"/>
      <c r="G15" s="570"/>
      <c r="H15" s="570"/>
      <c r="I15" s="570"/>
      <c r="J15" s="585"/>
    </row>
    <row r="16" spans="1:10">
      <c r="A16" s="491"/>
      <c r="B16" s="491"/>
      <c r="C16" s="567" t="s">
        <v>7</v>
      </c>
      <c r="D16" s="572" t="s">
        <v>11</v>
      </c>
      <c r="E16" s="572"/>
      <c r="F16" s="572"/>
      <c r="G16" s="572"/>
      <c r="H16" s="572"/>
      <c r="I16" s="572"/>
      <c r="J16" s="585"/>
    </row>
    <row r="17" spans="1:10">
      <c r="A17" s="491"/>
      <c r="B17" s="491"/>
      <c r="C17" s="567" t="s">
        <v>7</v>
      </c>
      <c r="D17" s="568"/>
      <c r="E17" s="568"/>
      <c r="F17" s="568"/>
      <c r="G17" s="568"/>
      <c r="H17" s="568"/>
      <c r="I17" s="568"/>
      <c r="J17" s="585"/>
    </row>
    <row r="18" ht="20" spans="1:10">
      <c r="A18" s="491"/>
      <c r="B18" s="491"/>
      <c r="C18" s="567"/>
      <c r="D18" s="571" t="s">
        <v>12</v>
      </c>
      <c r="E18" s="571"/>
      <c r="F18" s="571"/>
      <c r="G18" s="571"/>
      <c r="H18" s="571"/>
      <c r="I18" s="571"/>
      <c r="J18" s="585"/>
    </row>
    <row r="19" ht="20" spans="1:10">
      <c r="A19" s="491"/>
      <c r="B19" s="491"/>
      <c r="C19" s="567"/>
      <c r="D19" s="571"/>
      <c r="E19" s="571"/>
      <c r="F19" s="571"/>
      <c r="G19" s="571"/>
      <c r="H19" s="571"/>
      <c r="I19" s="571"/>
      <c r="J19" s="585"/>
    </row>
    <row r="20" spans="1:10">
      <c r="A20" s="491"/>
      <c r="B20" s="491"/>
      <c r="C20" s="567"/>
      <c r="D20" s="568"/>
      <c r="E20" s="568"/>
      <c r="F20" s="573" t="s">
        <v>13</v>
      </c>
      <c r="G20" s="574" t="s">
        <v>14</v>
      </c>
      <c r="H20" s="575" t="s">
        <v>15</v>
      </c>
      <c r="I20" s="568"/>
      <c r="J20" s="585"/>
    </row>
    <row r="21" spans="1:10">
      <c r="A21" s="491"/>
      <c r="B21" s="491"/>
      <c r="C21" s="567" t="s">
        <v>7</v>
      </c>
      <c r="D21" s="568"/>
      <c r="E21" s="568"/>
      <c r="F21" s="568"/>
      <c r="G21" s="568"/>
      <c r="H21" s="568"/>
      <c r="I21" s="568"/>
      <c r="J21" s="585"/>
    </row>
    <row r="22" ht="20" spans="1:10">
      <c r="A22" s="491"/>
      <c r="B22" s="491"/>
      <c r="C22" s="567"/>
      <c r="D22" s="571" t="s">
        <v>5</v>
      </c>
      <c r="E22" s="571"/>
      <c r="F22" s="571"/>
      <c r="G22" s="571"/>
      <c r="H22" s="571"/>
      <c r="I22" s="571"/>
      <c r="J22" s="585"/>
    </row>
    <row r="23" ht="20" spans="1:10">
      <c r="A23" s="491"/>
      <c r="B23" s="491"/>
      <c r="C23" s="567"/>
      <c r="D23" s="571"/>
      <c r="E23" s="571"/>
      <c r="F23" s="571"/>
      <c r="G23" s="571"/>
      <c r="H23" s="571"/>
      <c r="I23" s="571"/>
      <c r="J23" s="585"/>
    </row>
    <row r="24" ht="28" spans="1:10">
      <c r="A24" s="491"/>
      <c r="B24" s="491"/>
      <c r="C24" s="567"/>
      <c r="D24" s="576" t="s">
        <v>16</v>
      </c>
      <c r="E24" s="576"/>
      <c r="F24" s="576"/>
      <c r="G24" s="576"/>
      <c r="H24" s="576"/>
      <c r="I24" s="576"/>
      <c r="J24" s="585"/>
    </row>
    <row r="25" customHeight="1" spans="1:10">
      <c r="A25" s="491"/>
      <c r="B25" s="491"/>
      <c r="C25" s="567" t="s">
        <v>7</v>
      </c>
      <c r="D25" s="568"/>
      <c r="E25" s="568"/>
      <c r="F25" s="568"/>
      <c r="G25" s="568"/>
      <c r="H25" s="568"/>
      <c r="I25" s="568"/>
      <c r="J25" s="585"/>
    </row>
    <row r="26" spans="1:10">
      <c r="A26" s="491"/>
      <c r="B26" s="491"/>
      <c r="C26" s="567"/>
      <c r="D26" s="568"/>
      <c r="E26" s="568"/>
      <c r="F26" s="568"/>
      <c r="G26" s="568"/>
      <c r="H26" s="568"/>
      <c r="I26" s="568"/>
      <c r="J26" s="585"/>
    </row>
    <row r="27" ht="20" spans="1:10">
      <c r="A27" s="491"/>
      <c r="B27" s="491"/>
      <c r="C27" s="567" t="s">
        <v>7</v>
      </c>
      <c r="D27" s="570" t="s">
        <v>17</v>
      </c>
      <c r="E27" s="570"/>
      <c r="F27" s="570"/>
      <c r="G27" s="570"/>
      <c r="H27" s="570"/>
      <c r="I27" s="570"/>
      <c r="J27" s="585"/>
    </row>
    <row r="28" ht="20" spans="1:10">
      <c r="A28" s="491"/>
      <c r="B28" s="491"/>
      <c r="C28" s="567" t="s">
        <v>7</v>
      </c>
      <c r="D28" s="570" t="s">
        <v>18</v>
      </c>
      <c r="E28" s="570"/>
      <c r="F28" s="570"/>
      <c r="G28" s="570"/>
      <c r="H28" s="570"/>
      <c r="I28" s="570"/>
      <c r="J28" s="585"/>
    </row>
    <row r="29" spans="1:10">
      <c r="A29" s="491"/>
      <c r="B29" s="491"/>
      <c r="C29" s="567"/>
      <c r="D29" s="572" t="s">
        <v>11</v>
      </c>
      <c r="E29" s="572"/>
      <c r="F29" s="572"/>
      <c r="G29" s="572"/>
      <c r="H29" s="572"/>
      <c r="I29" s="572"/>
      <c r="J29" s="585"/>
    </row>
    <row r="30" ht="20.5" customHeight="1" spans="1:10">
      <c r="A30" s="491"/>
      <c r="B30" s="491"/>
      <c r="C30" s="567" t="s">
        <v>7</v>
      </c>
      <c r="D30" s="568"/>
      <c r="E30" s="568"/>
      <c r="F30" s="568"/>
      <c r="G30" s="568"/>
      <c r="H30" s="568"/>
      <c r="I30" s="568"/>
      <c r="J30" s="585"/>
    </row>
    <row r="31" ht="20" spans="1:10">
      <c r="A31" s="491"/>
      <c r="B31" s="491"/>
      <c r="C31" s="567"/>
      <c r="D31" s="571" t="s">
        <v>19</v>
      </c>
      <c r="E31" s="571"/>
      <c r="F31" s="571"/>
      <c r="G31" s="571"/>
      <c r="H31" s="571"/>
      <c r="I31" s="571"/>
      <c r="J31" s="585"/>
    </row>
    <row r="32" spans="1:10">
      <c r="A32" s="491"/>
      <c r="B32" s="491"/>
      <c r="C32" s="567" t="s">
        <v>7</v>
      </c>
      <c r="D32" s="572" t="s">
        <v>11</v>
      </c>
      <c r="E32" s="572"/>
      <c r="F32" s="572"/>
      <c r="G32" s="572"/>
      <c r="H32" s="572"/>
      <c r="I32" s="572"/>
      <c r="J32" s="585"/>
    </row>
    <row r="33" ht="54" customHeight="1" spans="1:10">
      <c r="A33" s="491"/>
      <c r="B33" s="491"/>
      <c r="C33" s="567"/>
      <c r="D33" s="577"/>
      <c r="E33" s="577"/>
      <c r="F33" s="577"/>
      <c r="G33" s="577"/>
      <c r="H33" s="577"/>
      <c r="I33" s="577"/>
      <c r="J33" s="585"/>
    </row>
    <row r="34" ht="20" spans="1:10">
      <c r="A34" s="491"/>
      <c r="B34" s="491"/>
      <c r="C34" s="567" t="s">
        <v>7</v>
      </c>
      <c r="D34" s="578" t="s">
        <v>20</v>
      </c>
      <c r="E34" s="579" t="s">
        <v>21</v>
      </c>
      <c r="F34" s="580"/>
      <c r="G34" s="580"/>
      <c r="H34" s="580"/>
      <c r="I34" s="586"/>
      <c r="J34" s="585"/>
    </row>
    <row r="35" ht="15.5" spans="1:10">
      <c r="A35" s="491"/>
      <c r="B35" s="491"/>
      <c r="C35" s="567"/>
      <c r="D35" s="578" t="s">
        <v>22</v>
      </c>
      <c r="E35" s="579" t="s">
        <v>21</v>
      </c>
      <c r="F35" s="581"/>
      <c r="G35" s="581"/>
      <c r="H35" s="581"/>
      <c r="I35" s="587"/>
      <c r="J35" s="585"/>
    </row>
    <row r="36" ht="20" spans="1:10">
      <c r="A36" s="491"/>
      <c r="B36" s="491"/>
      <c r="C36" s="567" t="s">
        <v>7</v>
      </c>
      <c r="D36" s="578" t="s">
        <v>23</v>
      </c>
      <c r="E36" s="579" t="s">
        <v>21</v>
      </c>
      <c r="F36" s="580"/>
      <c r="G36" s="580"/>
      <c r="H36" s="580"/>
      <c r="I36" s="586"/>
      <c r="J36" s="585"/>
    </row>
    <row r="37" ht="43" customHeight="1" spans="1:10">
      <c r="A37" s="491"/>
      <c r="B37" s="491"/>
      <c r="C37" s="567" t="s">
        <v>7</v>
      </c>
      <c r="D37" s="568"/>
      <c r="E37" s="568"/>
      <c r="F37" s="568"/>
      <c r="G37" s="568"/>
      <c r="H37" s="577"/>
      <c r="I37" s="568"/>
      <c r="J37" s="585"/>
    </row>
    <row r="38" ht="14.75" spans="1:10">
      <c r="A38" s="491"/>
      <c r="B38" s="491"/>
      <c r="C38" s="582"/>
      <c r="D38" s="583"/>
      <c r="E38" s="583"/>
      <c r="F38" s="583"/>
      <c r="G38" s="583"/>
      <c r="H38" s="583"/>
      <c r="I38" s="583"/>
      <c r="J38" s="588"/>
    </row>
    <row r="39" spans="1:2">
      <c r="A39" s="491"/>
      <c r="B39" s="491"/>
    </row>
    <row r="40" spans="1:2">
      <c r="A40" s="491"/>
      <c r="B40" s="491"/>
    </row>
    <row r="41" spans="1:2">
      <c r="A41" s="491"/>
      <c r="B41" s="491"/>
    </row>
    <row r="42" spans="1:2">
      <c r="A42" s="491"/>
      <c r="B42" s="491"/>
    </row>
    <row r="43" spans="1:2">
      <c r="A43" s="491"/>
      <c r="B43" s="491"/>
    </row>
    <row r="44" spans="1:2">
      <c r="A44" s="491"/>
      <c r="B44" s="491"/>
    </row>
    <row r="45" spans="1:2">
      <c r="A45" s="491"/>
      <c r="B45" s="491"/>
    </row>
    <row r="46" spans="1:2">
      <c r="A46" s="491"/>
      <c r="B46" s="491"/>
    </row>
    <row r="47" spans="1:2">
      <c r="A47" s="491"/>
      <c r="B47" s="491"/>
    </row>
    <row r="48" spans="1:2">
      <c r="A48" s="491"/>
      <c r="B48" s="491"/>
    </row>
    <row r="49" spans="1:2">
      <c r="A49" s="491"/>
      <c r="B49" s="491"/>
    </row>
    <row r="50" spans="1:2">
      <c r="A50" s="491"/>
      <c r="B50" s="491"/>
    </row>
    <row r="51" spans="1:2">
      <c r="A51" s="491"/>
      <c r="B51" s="491"/>
    </row>
    <row r="52" spans="1:2">
      <c r="A52" s="491"/>
      <c r="B52" s="491"/>
    </row>
    <row r="53" spans="1:2">
      <c r="A53" s="491"/>
      <c r="B53" s="491"/>
    </row>
    <row r="54" spans="1:2">
      <c r="A54" s="491"/>
      <c r="B54" s="491"/>
    </row>
    <row r="55" spans="1:2">
      <c r="A55" s="491"/>
      <c r="B55" s="491"/>
    </row>
    <row r="56" spans="1:2">
      <c r="A56" s="491"/>
      <c r="B56" s="491"/>
    </row>
    <row r="57" spans="1:2">
      <c r="A57" s="491"/>
      <c r="B57" s="491"/>
    </row>
    <row r="58" spans="1:2">
      <c r="A58" s="491"/>
      <c r="B58" s="491"/>
    </row>
    <row r="59" spans="1:2">
      <c r="A59" s="491"/>
      <c r="B59" s="491"/>
    </row>
    <row r="60" spans="1:2">
      <c r="A60" s="491"/>
      <c r="B60" s="491"/>
    </row>
    <row r="61" spans="1:2">
      <c r="A61" s="491"/>
      <c r="B61" s="491"/>
    </row>
    <row r="62" spans="1:2">
      <c r="A62" s="491"/>
      <c r="B62" s="491"/>
    </row>
    <row r="63" spans="1:2">
      <c r="A63" s="491"/>
      <c r="B63" s="491"/>
    </row>
    <row r="64" spans="1:2">
      <c r="A64" s="491"/>
      <c r="B64" s="491"/>
    </row>
    <row r="65" spans="1:2">
      <c r="A65" s="491"/>
      <c r="B65" s="491"/>
    </row>
    <row r="66" spans="1:2">
      <c r="A66" s="491"/>
      <c r="B66" s="491"/>
    </row>
    <row r="67" spans="1:2">
      <c r="A67" s="491"/>
      <c r="B67" s="491"/>
    </row>
    <row r="68" spans="1:2">
      <c r="A68" s="491"/>
      <c r="B68" s="491"/>
    </row>
    <row r="69" spans="1:2">
      <c r="A69" s="491"/>
      <c r="B69" s="491"/>
    </row>
    <row r="70" spans="1:2">
      <c r="A70" s="491"/>
      <c r="B70" s="491"/>
    </row>
    <row r="71" spans="1:2">
      <c r="A71" s="491"/>
      <c r="B71" s="491"/>
    </row>
    <row r="72" spans="1:2">
      <c r="A72" s="491"/>
      <c r="B72" s="491"/>
    </row>
    <row r="73" spans="1:2">
      <c r="A73" s="491"/>
      <c r="B73" s="491"/>
    </row>
    <row r="74" spans="1:2">
      <c r="A74" s="491"/>
      <c r="B74" s="491"/>
    </row>
    <row r="75" spans="1:2">
      <c r="A75" s="491"/>
      <c r="B75" s="491"/>
    </row>
    <row r="76" spans="1:2">
      <c r="A76" s="491"/>
      <c r="B76" s="491"/>
    </row>
    <row r="77" spans="1:2">
      <c r="A77" s="491"/>
      <c r="B77" s="491"/>
    </row>
    <row r="78" spans="1:2">
      <c r="A78" s="491"/>
      <c r="B78" s="491"/>
    </row>
    <row r="79" spans="1:2">
      <c r="A79" s="491"/>
      <c r="B79" s="491"/>
    </row>
    <row r="80" spans="1:2">
      <c r="A80" s="491"/>
      <c r="B80" s="491"/>
    </row>
    <row r="81" spans="1:2">
      <c r="A81" s="491"/>
      <c r="B81" s="491"/>
    </row>
    <row r="82" spans="1:2">
      <c r="A82" s="491"/>
      <c r="B82" s="491"/>
    </row>
    <row r="83" spans="1:2">
      <c r="A83" s="491"/>
      <c r="B83" s="491"/>
    </row>
    <row r="84" spans="1:2">
      <c r="A84" s="491"/>
      <c r="B84" s="491"/>
    </row>
    <row r="85" spans="1:2">
      <c r="A85" s="491"/>
      <c r="B85" s="491"/>
    </row>
    <row r="86" spans="1:2">
      <c r="A86" s="491"/>
      <c r="B86" s="491"/>
    </row>
    <row r="87" spans="1:2">
      <c r="A87" s="491"/>
      <c r="B87" s="491"/>
    </row>
    <row r="88" spans="1:2">
      <c r="A88" s="491"/>
      <c r="B88" s="491"/>
    </row>
    <row r="89" spans="1:2">
      <c r="A89" s="491"/>
      <c r="B89" s="491"/>
    </row>
    <row r="90" spans="1:2">
      <c r="A90" s="491"/>
      <c r="B90" s="491"/>
    </row>
    <row r="91" spans="1:2">
      <c r="A91" s="491"/>
      <c r="B91" s="491"/>
    </row>
    <row r="92" spans="1:2">
      <c r="A92" s="491"/>
      <c r="B92" s="491"/>
    </row>
    <row r="93" spans="1:2">
      <c r="A93" s="491"/>
      <c r="B93" s="491"/>
    </row>
    <row r="94" spans="1:2">
      <c r="A94" s="491"/>
      <c r="B94" s="491"/>
    </row>
    <row r="95" spans="1:2">
      <c r="A95" s="491"/>
      <c r="B95" s="491"/>
    </row>
    <row r="96" spans="1:2">
      <c r="A96" s="491"/>
      <c r="B96" s="491"/>
    </row>
    <row r="97" spans="1:2">
      <c r="A97" s="491"/>
      <c r="B97" s="491"/>
    </row>
    <row r="98" spans="1:2">
      <c r="A98" s="491"/>
      <c r="B98" s="491"/>
    </row>
    <row r="99" spans="1:2">
      <c r="A99" s="491"/>
      <c r="B99" s="491"/>
    </row>
    <row r="100" spans="1:2">
      <c r="A100" s="491"/>
      <c r="B100" s="491"/>
    </row>
    <row r="101" spans="1:2">
      <c r="A101" s="491"/>
      <c r="B101" s="491"/>
    </row>
    <row r="102" spans="1:2">
      <c r="A102" s="491"/>
      <c r="B102" s="491"/>
    </row>
    <row r="103" spans="1:2">
      <c r="A103" s="491"/>
      <c r="B103" s="491"/>
    </row>
    <row r="104" spans="1:2">
      <c r="A104" s="491"/>
      <c r="B104" s="491"/>
    </row>
    <row r="105" spans="1:2">
      <c r="A105" s="491"/>
      <c r="B105" s="491"/>
    </row>
    <row r="106" spans="1:2">
      <c r="A106" s="491"/>
      <c r="B106" s="491"/>
    </row>
    <row r="107" spans="1:2">
      <c r="A107" s="491"/>
      <c r="B107" s="491"/>
    </row>
    <row r="108" spans="1:2">
      <c r="A108" s="491"/>
      <c r="B108" s="491"/>
    </row>
    <row r="109" spans="1:2">
      <c r="A109" s="491"/>
      <c r="B109" s="491"/>
    </row>
    <row r="110" spans="1:2">
      <c r="A110" s="491"/>
      <c r="B110" s="491"/>
    </row>
    <row r="111" spans="1:2">
      <c r="A111" s="491"/>
      <c r="B111" s="491"/>
    </row>
    <row r="112" spans="1:2">
      <c r="A112" s="491"/>
      <c r="B112" s="491"/>
    </row>
    <row r="113" spans="1:2">
      <c r="A113" s="491"/>
      <c r="B113" s="491"/>
    </row>
    <row r="114" spans="1:2">
      <c r="A114" s="491"/>
      <c r="B114" s="491"/>
    </row>
    <row r="115" spans="1:2">
      <c r="A115" s="491"/>
      <c r="B115" s="491"/>
    </row>
    <row r="116" spans="1:2">
      <c r="A116" s="491"/>
      <c r="B116" s="491"/>
    </row>
    <row r="117" spans="1:2">
      <c r="A117" s="491"/>
      <c r="B117" s="491"/>
    </row>
    <row r="118" spans="1:2">
      <c r="A118" s="491"/>
      <c r="B118" s="491"/>
    </row>
    <row r="119" spans="1:2">
      <c r="A119" s="491"/>
      <c r="B119" s="491"/>
    </row>
    <row r="120" spans="1:2">
      <c r="A120" s="491"/>
      <c r="B120" s="491"/>
    </row>
    <row r="121" spans="1:2">
      <c r="A121" s="491"/>
      <c r="B121" s="491"/>
    </row>
    <row r="122" spans="1:2">
      <c r="A122" s="491"/>
      <c r="B122" s="491"/>
    </row>
    <row r="123" spans="1:2">
      <c r="A123" s="491"/>
      <c r="B123" s="491"/>
    </row>
    <row r="124" spans="1:2">
      <c r="A124" s="491"/>
      <c r="B124" s="491"/>
    </row>
    <row r="125" spans="1:2">
      <c r="A125" s="491"/>
      <c r="B125" s="491"/>
    </row>
    <row r="126" spans="1:2">
      <c r="A126" s="491"/>
      <c r="B126" s="491"/>
    </row>
    <row r="127" spans="1:2">
      <c r="A127" s="491"/>
      <c r="B127" s="491"/>
    </row>
    <row r="128" spans="1:2">
      <c r="A128" s="491"/>
      <c r="B128" s="491"/>
    </row>
    <row r="129" spans="1:2">
      <c r="A129" s="491"/>
      <c r="B129" s="491"/>
    </row>
    <row r="130" spans="1:2">
      <c r="A130" s="491"/>
      <c r="B130" s="491"/>
    </row>
    <row r="131" spans="1:2">
      <c r="A131" s="491"/>
      <c r="B131" s="491"/>
    </row>
    <row r="132" spans="1:2">
      <c r="A132" s="491"/>
      <c r="B132" s="491"/>
    </row>
    <row r="133" spans="1:2">
      <c r="A133" s="491"/>
      <c r="B133" s="491"/>
    </row>
    <row r="134" spans="1:2">
      <c r="A134" s="491"/>
      <c r="B134" s="491"/>
    </row>
    <row r="135" spans="1:2">
      <c r="A135" s="491"/>
      <c r="B135" s="491"/>
    </row>
    <row r="136" spans="1:2">
      <c r="A136" s="491"/>
      <c r="B136" s="491"/>
    </row>
    <row r="137" spans="1:2">
      <c r="A137" s="491"/>
      <c r="B137" s="491"/>
    </row>
    <row r="138" spans="1:2">
      <c r="A138" s="491"/>
      <c r="B138" s="491"/>
    </row>
    <row r="139" spans="1:2">
      <c r="A139" s="491"/>
      <c r="B139" s="491"/>
    </row>
    <row r="140" spans="1:2">
      <c r="A140" s="491"/>
      <c r="B140" s="491"/>
    </row>
    <row r="141" spans="1:2">
      <c r="A141" s="491"/>
      <c r="B141" s="491"/>
    </row>
    <row r="142" spans="1:2">
      <c r="A142" s="491"/>
      <c r="B142" s="491"/>
    </row>
    <row r="143" spans="1:2">
      <c r="A143" s="491"/>
      <c r="B143" s="491"/>
    </row>
    <row r="144" spans="1:2">
      <c r="A144" s="491"/>
      <c r="B144" s="491"/>
    </row>
    <row r="145" spans="1:2">
      <c r="A145" s="491"/>
      <c r="B145" s="491"/>
    </row>
    <row r="146" spans="1:2">
      <c r="A146" s="491"/>
      <c r="B146" s="491"/>
    </row>
    <row r="147" spans="1:2">
      <c r="A147" s="491"/>
      <c r="B147" s="491"/>
    </row>
    <row r="148" spans="1:2">
      <c r="A148" s="491"/>
      <c r="B148" s="491"/>
    </row>
    <row r="149" spans="1:2">
      <c r="A149" s="491"/>
      <c r="B149" s="491"/>
    </row>
    <row r="150" spans="1:2">
      <c r="A150" s="491"/>
      <c r="B150" s="491"/>
    </row>
    <row r="151" spans="1:2">
      <c r="A151" s="491"/>
      <c r="B151" s="491"/>
    </row>
    <row r="152" spans="1:2">
      <c r="A152" s="491"/>
      <c r="B152" s="491"/>
    </row>
    <row r="153" spans="1:2">
      <c r="A153" s="491"/>
      <c r="B153" s="491"/>
    </row>
    <row r="154" spans="1:2">
      <c r="A154" s="491"/>
      <c r="B154" s="491"/>
    </row>
    <row r="155" spans="1:2">
      <c r="A155" s="491"/>
      <c r="B155" s="491"/>
    </row>
    <row r="156" spans="1:2">
      <c r="A156" s="491"/>
      <c r="B156" s="491"/>
    </row>
    <row r="157" spans="1:2">
      <c r="A157" s="491"/>
      <c r="B157" s="491"/>
    </row>
    <row r="158" spans="1:2">
      <c r="A158" s="491"/>
      <c r="B158" s="491"/>
    </row>
    <row r="159" spans="1:2">
      <c r="A159" s="491"/>
      <c r="B159" s="491"/>
    </row>
    <row r="160" spans="1:2">
      <c r="A160" s="491"/>
      <c r="B160" s="491"/>
    </row>
    <row r="161" spans="1:2">
      <c r="A161" s="491"/>
      <c r="B161" s="491"/>
    </row>
    <row r="162" spans="1:2">
      <c r="A162" s="491"/>
      <c r="B162" s="491"/>
    </row>
    <row r="163" spans="1:2">
      <c r="A163" s="491"/>
      <c r="B163" s="491"/>
    </row>
    <row r="164" spans="1:2">
      <c r="A164" s="491"/>
      <c r="B164" s="491"/>
    </row>
    <row r="165" spans="1:2">
      <c r="A165" s="491"/>
      <c r="B165" s="491"/>
    </row>
    <row r="166" spans="1:2">
      <c r="A166" s="491"/>
      <c r="B166" s="491"/>
    </row>
    <row r="167" spans="1:2">
      <c r="A167" s="491"/>
      <c r="B167" s="491"/>
    </row>
    <row r="168" spans="1:2">
      <c r="A168" s="491"/>
      <c r="B168" s="491"/>
    </row>
    <row r="169" spans="1:2">
      <c r="A169" s="491"/>
      <c r="B169" s="491"/>
    </row>
    <row r="170" spans="1:2">
      <c r="A170" s="491"/>
      <c r="B170" s="491"/>
    </row>
    <row r="171" spans="1:2">
      <c r="A171" s="491"/>
      <c r="B171" s="491"/>
    </row>
    <row r="172" spans="1:2">
      <c r="A172" s="491"/>
      <c r="B172" s="491"/>
    </row>
    <row r="173" spans="1:2">
      <c r="A173" s="491"/>
      <c r="B173" s="491"/>
    </row>
    <row r="174" spans="1:2">
      <c r="A174" s="491"/>
      <c r="B174" s="491"/>
    </row>
    <row r="175" spans="1:2">
      <c r="A175" s="491"/>
      <c r="B175" s="491"/>
    </row>
    <row r="176" spans="1:2">
      <c r="A176" s="491"/>
      <c r="B176" s="491"/>
    </row>
    <row r="177" spans="1:2">
      <c r="A177" s="491"/>
      <c r="B177" s="491"/>
    </row>
    <row r="178" spans="1:2">
      <c r="A178" s="491"/>
      <c r="B178" s="491"/>
    </row>
    <row r="179" spans="1:2">
      <c r="A179" s="491"/>
      <c r="B179" s="491"/>
    </row>
    <row r="180" spans="1:2">
      <c r="A180" s="491"/>
      <c r="B180" s="491"/>
    </row>
    <row r="181" spans="1:2">
      <c r="A181" s="491"/>
      <c r="B181" s="491"/>
    </row>
    <row r="182" spans="1:2">
      <c r="A182" s="491"/>
      <c r="B182" s="491"/>
    </row>
    <row r="183" spans="1:2">
      <c r="A183" s="491"/>
      <c r="B183" s="491"/>
    </row>
    <row r="184" spans="1:2">
      <c r="A184" s="491"/>
      <c r="B184" s="491"/>
    </row>
    <row r="185" spans="1:2">
      <c r="A185" s="491"/>
      <c r="B185" s="491"/>
    </row>
    <row r="186" spans="1:2">
      <c r="A186" s="491"/>
      <c r="B186" s="491"/>
    </row>
    <row r="187" spans="1:2">
      <c r="A187" s="491"/>
      <c r="B187" s="491"/>
    </row>
    <row r="188" spans="1:2">
      <c r="A188" s="491"/>
      <c r="B188" s="491"/>
    </row>
    <row r="189" spans="1:2">
      <c r="A189" s="491"/>
      <c r="B189" s="491"/>
    </row>
    <row r="190" spans="1:2">
      <c r="A190" s="491"/>
      <c r="B190" s="491"/>
    </row>
    <row r="191" spans="1:2">
      <c r="A191" s="491"/>
      <c r="B191" s="491"/>
    </row>
    <row r="192" spans="1:2">
      <c r="A192" s="491"/>
      <c r="B192" s="491"/>
    </row>
    <row r="193" spans="1:2">
      <c r="A193" s="491"/>
      <c r="B193" s="491"/>
    </row>
    <row r="194" spans="1:2">
      <c r="A194" s="491"/>
      <c r="B194" s="491"/>
    </row>
    <row r="195" spans="1:2">
      <c r="A195" s="491"/>
      <c r="B195" s="491"/>
    </row>
    <row r="196" spans="1:2">
      <c r="A196" s="491"/>
      <c r="B196" s="491"/>
    </row>
    <row r="197" spans="1:2">
      <c r="A197" s="491"/>
      <c r="B197" s="491"/>
    </row>
    <row r="198" spans="1:2">
      <c r="A198" s="491"/>
      <c r="B198" s="491"/>
    </row>
    <row r="199" spans="1:2">
      <c r="A199" s="491"/>
      <c r="B199" s="491"/>
    </row>
    <row r="200" spans="1:2">
      <c r="A200" s="491"/>
      <c r="B200" s="491"/>
    </row>
    <row r="201" spans="1:2">
      <c r="A201" s="491"/>
      <c r="B201" s="491"/>
    </row>
    <row r="202" spans="1:2">
      <c r="A202" s="491"/>
      <c r="B202" s="491"/>
    </row>
    <row r="203" spans="1:2">
      <c r="A203" s="491"/>
      <c r="B203" s="491"/>
    </row>
    <row r="204" spans="1:2">
      <c r="A204" s="491"/>
      <c r="B204" s="491"/>
    </row>
    <row r="205" spans="1:2">
      <c r="A205" s="491"/>
      <c r="B205" s="491"/>
    </row>
    <row r="206" spans="1:2">
      <c r="A206" s="491"/>
      <c r="B206" s="491"/>
    </row>
    <row r="207" spans="1:2">
      <c r="A207" s="491"/>
      <c r="B207" s="491"/>
    </row>
    <row r="208" spans="1:2">
      <c r="A208" s="491"/>
      <c r="B208" s="491"/>
    </row>
    <row r="209" spans="1:2">
      <c r="A209" s="491"/>
      <c r="B209" s="491"/>
    </row>
    <row r="210" spans="1:2">
      <c r="A210" s="491"/>
      <c r="B210" s="491"/>
    </row>
    <row r="211" spans="1:2">
      <c r="A211" s="491"/>
      <c r="B211" s="491"/>
    </row>
    <row r="212" spans="1:2">
      <c r="A212" s="491"/>
      <c r="B212" s="491"/>
    </row>
    <row r="213" spans="1:2">
      <c r="A213" s="491"/>
      <c r="B213" s="491"/>
    </row>
    <row r="214" spans="1:2">
      <c r="A214" s="491"/>
      <c r="B214" s="491"/>
    </row>
    <row r="215" spans="1:2">
      <c r="A215" s="491"/>
      <c r="B215" s="491"/>
    </row>
    <row r="216" spans="1:2">
      <c r="A216" s="491"/>
      <c r="B216" s="491"/>
    </row>
    <row r="217" spans="1:2">
      <c r="A217" s="491"/>
      <c r="B217" s="491"/>
    </row>
    <row r="218" spans="1:2">
      <c r="A218" s="491"/>
      <c r="B218" s="491"/>
    </row>
    <row r="219" spans="1:2">
      <c r="A219" s="491"/>
      <c r="B219" s="491"/>
    </row>
    <row r="220" spans="1:2">
      <c r="A220" s="491"/>
      <c r="B220" s="491"/>
    </row>
    <row r="221" spans="1:2">
      <c r="A221" s="491"/>
      <c r="B221" s="491"/>
    </row>
    <row r="222" spans="1:2">
      <c r="A222" s="491"/>
      <c r="B222" s="491"/>
    </row>
    <row r="223" spans="1:2">
      <c r="A223" s="491"/>
      <c r="B223" s="491"/>
    </row>
    <row r="224" spans="1:2">
      <c r="A224" s="491"/>
      <c r="B224" s="491"/>
    </row>
    <row r="225" spans="1:2">
      <c r="A225" s="491"/>
      <c r="B225" s="491"/>
    </row>
    <row r="226" spans="1:2">
      <c r="A226" s="491"/>
      <c r="B226" s="491"/>
    </row>
    <row r="227" spans="1:2">
      <c r="A227" s="491"/>
      <c r="B227" s="491"/>
    </row>
    <row r="228" spans="1:2">
      <c r="A228" s="491"/>
      <c r="B228" s="491"/>
    </row>
    <row r="229" spans="1:2">
      <c r="A229" s="491"/>
      <c r="B229" s="491"/>
    </row>
    <row r="230" spans="1:2">
      <c r="A230" s="491"/>
      <c r="B230" s="491"/>
    </row>
    <row r="231" spans="1:2">
      <c r="A231" s="491"/>
      <c r="B231" s="491"/>
    </row>
    <row r="232" spans="1:2">
      <c r="A232" s="491"/>
      <c r="B232" s="491"/>
    </row>
    <row r="233" spans="1:2">
      <c r="A233" s="491"/>
      <c r="B233" s="491"/>
    </row>
    <row r="234" spans="1:2">
      <c r="A234" s="491"/>
      <c r="B234" s="491"/>
    </row>
    <row r="235" spans="1:2">
      <c r="A235" s="491"/>
      <c r="B235" s="491"/>
    </row>
    <row r="236" spans="1:2">
      <c r="A236" s="491"/>
      <c r="B236" s="491"/>
    </row>
    <row r="237" spans="1:2">
      <c r="A237" s="491"/>
      <c r="B237" s="491"/>
    </row>
    <row r="238" spans="1:2">
      <c r="A238" s="491"/>
      <c r="B238" s="491"/>
    </row>
    <row r="239" spans="1:2">
      <c r="A239" s="491"/>
      <c r="B239" s="491"/>
    </row>
    <row r="240" spans="1:2">
      <c r="A240" s="491"/>
      <c r="B240" s="491"/>
    </row>
    <row r="241" spans="1:2">
      <c r="A241" s="491"/>
      <c r="B241" s="491"/>
    </row>
    <row r="242" spans="1:2">
      <c r="A242" s="491"/>
      <c r="B242" s="491"/>
    </row>
    <row r="243" spans="1:2">
      <c r="A243" s="491"/>
      <c r="B243" s="491"/>
    </row>
    <row r="244" spans="1:2">
      <c r="A244" s="491"/>
      <c r="B244" s="491"/>
    </row>
    <row r="245" spans="1:2">
      <c r="A245" s="491"/>
      <c r="B245" s="491"/>
    </row>
    <row r="246" spans="1:2">
      <c r="A246" s="491"/>
      <c r="B246" s="491"/>
    </row>
    <row r="247" spans="1:2">
      <c r="A247" s="491"/>
      <c r="B247" s="491"/>
    </row>
    <row r="248" spans="1:2">
      <c r="A248" s="491"/>
      <c r="B248" s="491"/>
    </row>
    <row r="249" spans="1:2">
      <c r="A249" s="491"/>
      <c r="B249" s="491"/>
    </row>
    <row r="250" spans="1:2">
      <c r="A250" s="491"/>
      <c r="B250" s="491"/>
    </row>
    <row r="251" spans="1:2">
      <c r="A251" s="491"/>
      <c r="B251" s="491"/>
    </row>
    <row r="252" spans="1:2">
      <c r="A252" s="491"/>
      <c r="B252" s="491"/>
    </row>
    <row r="253" spans="1:2">
      <c r="A253" s="491"/>
      <c r="B253" s="491"/>
    </row>
    <row r="254" spans="1:2">
      <c r="A254" s="491"/>
      <c r="B254" s="491"/>
    </row>
    <row r="255" spans="1:2">
      <c r="A255" s="491"/>
      <c r="B255" s="491"/>
    </row>
    <row r="256" spans="1:2">
      <c r="A256" s="491"/>
      <c r="B256" s="491"/>
    </row>
    <row r="257" spans="1:2">
      <c r="A257" s="491"/>
      <c r="B257" s="491"/>
    </row>
    <row r="258" spans="1:2">
      <c r="A258" s="491"/>
      <c r="B258" s="491"/>
    </row>
    <row r="259" spans="1:2">
      <c r="A259" s="491"/>
      <c r="B259" s="491"/>
    </row>
    <row r="260" spans="1:2">
      <c r="A260" s="491"/>
      <c r="B260" s="491"/>
    </row>
    <row r="261" spans="1:2">
      <c r="A261" s="491"/>
      <c r="B261" s="491"/>
    </row>
    <row r="262" spans="1:2">
      <c r="A262" s="491"/>
      <c r="B262" s="491"/>
    </row>
    <row r="263" spans="1:2">
      <c r="A263" s="491"/>
      <c r="B263" s="491"/>
    </row>
    <row r="264" spans="1:2">
      <c r="A264" s="491"/>
      <c r="B264" s="491"/>
    </row>
    <row r="265" spans="1:2">
      <c r="A265" s="491"/>
      <c r="B265" s="491"/>
    </row>
    <row r="266" spans="1:2">
      <c r="A266" s="491"/>
      <c r="B266" s="491"/>
    </row>
    <row r="267" spans="1:2">
      <c r="A267" s="491"/>
      <c r="B267" s="491"/>
    </row>
    <row r="268" spans="1:2">
      <c r="A268" s="491"/>
      <c r="B268" s="491"/>
    </row>
    <row r="269" spans="1:2">
      <c r="A269" s="491"/>
      <c r="B269" s="491"/>
    </row>
    <row r="270" spans="1:2">
      <c r="A270" s="491"/>
      <c r="B270" s="491"/>
    </row>
    <row r="271" spans="1:2">
      <c r="A271" s="491"/>
      <c r="B271" s="491"/>
    </row>
    <row r="272" spans="1:2">
      <c r="A272" s="491"/>
      <c r="B272" s="491"/>
    </row>
    <row r="273" spans="1:2">
      <c r="A273" s="491"/>
      <c r="B273" s="491"/>
    </row>
    <row r="274" spans="1:2">
      <c r="A274" s="491"/>
      <c r="B274" s="491"/>
    </row>
    <row r="275" spans="1:2">
      <c r="A275" s="491"/>
      <c r="B275" s="491"/>
    </row>
    <row r="276" spans="1:2">
      <c r="A276" s="491"/>
      <c r="B276" s="491"/>
    </row>
    <row r="277" spans="1:2">
      <c r="A277" s="491"/>
      <c r="B277" s="491"/>
    </row>
    <row r="278" spans="1:2">
      <c r="A278" s="491"/>
      <c r="B278" s="491"/>
    </row>
    <row r="279" spans="1:2">
      <c r="A279" s="491"/>
      <c r="B279" s="491"/>
    </row>
    <row r="280" spans="1:2">
      <c r="A280" s="491"/>
      <c r="B280" s="491"/>
    </row>
    <row r="281" spans="1:2">
      <c r="A281" s="491"/>
      <c r="B281" s="491"/>
    </row>
    <row r="282" spans="1:2">
      <c r="A282" s="491"/>
      <c r="B282" s="491"/>
    </row>
    <row r="283" spans="1:2">
      <c r="A283" s="491"/>
      <c r="B283" s="491"/>
    </row>
    <row r="284" spans="1:2">
      <c r="A284" s="491"/>
      <c r="B284" s="491"/>
    </row>
    <row r="285" spans="1:2">
      <c r="A285" s="491"/>
      <c r="B285" s="491"/>
    </row>
    <row r="286" spans="1:2">
      <c r="A286" s="491"/>
      <c r="B286" s="491"/>
    </row>
    <row r="287" spans="1:2">
      <c r="A287" s="491"/>
      <c r="B287" s="491"/>
    </row>
    <row r="288" spans="1:2">
      <c r="A288" s="491"/>
      <c r="B288" s="491"/>
    </row>
    <row r="289" spans="1:2">
      <c r="A289" s="491"/>
      <c r="B289" s="491"/>
    </row>
    <row r="290" spans="1:2">
      <c r="A290" s="491"/>
      <c r="B290" s="491"/>
    </row>
    <row r="291" spans="1:2">
      <c r="A291" s="491"/>
      <c r="B291" s="491"/>
    </row>
    <row r="292" spans="1:2">
      <c r="A292" s="491"/>
      <c r="B292" s="491"/>
    </row>
    <row r="293" spans="1:2">
      <c r="A293" s="491"/>
      <c r="B293" s="491"/>
    </row>
    <row r="294" spans="1:2">
      <c r="A294" s="491"/>
      <c r="B294" s="491"/>
    </row>
    <row r="295" spans="1:2">
      <c r="A295" s="491"/>
      <c r="B295" s="491"/>
    </row>
    <row r="296" spans="1:2">
      <c r="A296" s="491"/>
      <c r="B296" s="491"/>
    </row>
    <row r="297" spans="1:2">
      <c r="A297" s="491"/>
      <c r="B297" s="491"/>
    </row>
    <row r="298" spans="1:2">
      <c r="A298" s="491"/>
      <c r="B298" s="491"/>
    </row>
    <row r="299" spans="1:2">
      <c r="A299" s="491"/>
      <c r="B299" s="491"/>
    </row>
    <row r="300" spans="1:2">
      <c r="A300" s="491"/>
      <c r="B300" s="491"/>
    </row>
    <row r="301" spans="1:2">
      <c r="A301" s="491"/>
      <c r="B301" s="491"/>
    </row>
    <row r="302" spans="1:2">
      <c r="A302" s="491"/>
      <c r="B302" s="491"/>
    </row>
    <row r="303" spans="1:2">
      <c r="A303" s="491"/>
      <c r="B303" s="491"/>
    </row>
    <row r="304" spans="1:2">
      <c r="A304" s="491"/>
      <c r="B304" s="491"/>
    </row>
    <row r="305" spans="1:2">
      <c r="A305" s="491"/>
      <c r="B305" s="491"/>
    </row>
    <row r="306" spans="1:2">
      <c r="A306" s="491"/>
      <c r="B306" s="491"/>
    </row>
    <row r="307" spans="1:2">
      <c r="A307" s="491"/>
      <c r="B307" s="491"/>
    </row>
    <row r="308" spans="1:2">
      <c r="A308" s="491"/>
      <c r="B308" s="491"/>
    </row>
    <row r="309" spans="1:2">
      <c r="A309" s="491"/>
      <c r="B309" s="491"/>
    </row>
    <row r="310" spans="1:2">
      <c r="A310" s="491"/>
      <c r="B310" s="491"/>
    </row>
    <row r="311" spans="1:2">
      <c r="A311" s="491"/>
      <c r="B311" s="491"/>
    </row>
    <row r="312" spans="1:2">
      <c r="A312" s="491"/>
      <c r="B312" s="491"/>
    </row>
    <row r="313" spans="1:2">
      <c r="A313" s="491"/>
      <c r="B313" s="491"/>
    </row>
    <row r="314" spans="1:2">
      <c r="A314" s="491"/>
      <c r="B314" s="491"/>
    </row>
    <row r="315" spans="1:2">
      <c r="A315" s="491"/>
      <c r="B315" s="491"/>
    </row>
    <row r="316" spans="1:2">
      <c r="A316" s="491"/>
      <c r="B316" s="491"/>
    </row>
    <row r="317" spans="1:2">
      <c r="A317" s="491"/>
      <c r="B317" s="491"/>
    </row>
    <row r="318" spans="1:2">
      <c r="A318" s="491"/>
      <c r="B318" s="491"/>
    </row>
    <row r="319" spans="1:2">
      <c r="A319" s="491"/>
      <c r="B319" s="491"/>
    </row>
    <row r="320" spans="1:2">
      <c r="A320" s="491"/>
      <c r="B320" s="491"/>
    </row>
    <row r="321" spans="1:2">
      <c r="A321" s="491"/>
      <c r="B321" s="491"/>
    </row>
    <row r="322" spans="1:2">
      <c r="A322" s="491"/>
      <c r="B322" s="491"/>
    </row>
    <row r="323" spans="1:2">
      <c r="A323" s="491"/>
      <c r="B323" s="491"/>
    </row>
    <row r="324" spans="1:2">
      <c r="A324" s="491"/>
      <c r="B324" s="491"/>
    </row>
    <row r="325" spans="1:2">
      <c r="A325" s="491"/>
      <c r="B325" s="491"/>
    </row>
    <row r="326" spans="1:2">
      <c r="A326" s="491"/>
      <c r="B326" s="491"/>
    </row>
    <row r="327" spans="1:2">
      <c r="A327" s="491"/>
      <c r="B327" s="491"/>
    </row>
    <row r="328" spans="1:2">
      <c r="A328" s="491"/>
      <c r="B328" s="491"/>
    </row>
    <row r="329" spans="1:2">
      <c r="A329" s="491"/>
      <c r="B329" s="491"/>
    </row>
    <row r="330" spans="1:2">
      <c r="A330" s="491"/>
      <c r="B330" s="491"/>
    </row>
    <row r="331" spans="1:2">
      <c r="A331" s="491"/>
      <c r="B331" s="491"/>
    </row>
    <row r="332" spans="1:2">
      <c r="A332" s="491"/>
      <c r="B332" s="491"/>
    </row>
    <row r="333" spans="1:2">
      <c r="A333" s="491"/>
      <c r="B333" s="491"/>
    </row>
    <row r="334" spans="1:2">
      <c r="A334" s="491"/>
      <c r="B334" s="491"/>
    </row>
    <row r="335" spans="1:2">
      <c r="A335" s="491"/>
      <c r="B335" s="491"/>
    </row>
    <row r="336" spans="1:2">
      <c r="A336" s="491"/>
      <c r="B336" s="491"/>
    </row>
    <row r="337" spans="1:2">
      <c r="A337" s="491"/>
      <c r="B337" s="491"/>
    </row>
    <row r="338" spans="1:2">
      <c r="A338" s="491"/>
      <c r="B338" s="491"/>
    </row>
    <row r="339" spans="1:2">
      <c r="A339" s="491"/>
      <c r="B339" s="491"/>
    </row>
    <row r="340" spans="1:2">
      <c r="A340" s="491"/>
      <c r="B340" s="491"/>
    </row>
    <row r="341" spans="1:2">
      <c r="A341" s="491"/>
      <c r="B341" s="491"/>
    </row>
    <row r="342" spans="1:2">
      <c r="A342" s="491"/>
      <c r="B342" s="491"/>
    </row>
    <row r="343" spans="1:2">
      <c r="A343" s="491"/>
      <c r="B343" s="491"/>
    </row>
    <row r="344" spans="1:2">
      <c r="A344" s="491"/>
      <c r="B344" s="491"/>
    </row>
    <row r="345" spans="1:2">
      <c r="A345" s="491"/>
      <c r="B345" s="491"/>
    </row>
    <row r="346" spans="1:2">
      <c r="A346" s="491"/>
      <c r="B346" s="491"/>
    </row>
    <row r="347" spans="1:2">
      <c r="A347" s="491"/>
      <c r="B347" s="491"/>
    </row>
    <row r="348" spans="1:2">
      <c r="A348" s="491"/>
      <c r="B348" s="491"/>
    </row>
    <row r="349" spans="1:2">
      <c r="A349" s="491"/>
      <c r="B349" s="491"/>
    </row>
    <row r="350" spans="1:2">
      <c r="A350" s="491"/>
      <c r="B350" s="491"/>
    </row>
    <row r="351" spans="1:2">
      <c r="A351" s="491"/>
      <c r="B351" s="491"/>
    </row>
    <row r="352" spans="1:2">
      <c r="A352" s="491"/>
      <c r="B352" s="491"/>
    </row>
    <row r="353" spans="1:2">
      <c r="A353" s="491"/>
      <c r="B353" s="491"/>
    </row>
    <row r="354" spans="1:2">
      <c r="A354" s="491"/>
      <c r="B354" s="491"/>
    </row>
    <row r="355" spans="1:2">
      <c r="A355" s="491"/>
      <c r="B355" s="491"/>
    </row>
    <row r="356" spans="1:2">
      <c r="A356" s="491"/>
      <c r="B356" s="491"/>
    </row>
    <row r="357" spans="1:2">
      <c r="A357" s="491"/>
      <c r="B357" s="491"/>
    </row>
    <row r="358" spans="1:2">
      <c r="A358" s="491"/>
      <c r="B358" s="491"/>
    </row>
    <row r="359" spans="1:2">
      <c r="A359" s="491"/>
      <c r="B359" s="491"/>
    </row>
    <row r="360" spans="1:2">
      <c r="A360" s="491"/>
      <c r="B360" s="491"/>
    </row>
    <row r="361" spans="1:2">
      <c r="A361" s="491"/>
      <c r="B361" s="491"/>
    </row>
    <row r="362" spans="1:2">
      <c r="A362" s="491"/>
      <c r="B362" s="491"/>
    </row>
    <row r="363" spans="1:2">
      <c r="A363" s="491"/>
      <c r="B363" s="491"/>
    </row>
    <row r="364" spans="1:2">
      <c r="A364" s="491"/>
      <c r="B364" s="491"/>
    </row>
    <row r="365" spans="1:2">
      <c r="A365" s="491"/>
      <c r="B365" s="491"/>
    </row>
    <row r="366" spans="1:2">
      <c r="A366" s="491"/>
      <c r="B366" s="491"/>
    </row>
    <row r="367" spans="1:2">
      <c r="A367" s="491"/>
      <c r="B367" s="491"/>
    </row>
    <row r="368" spans="1:2">
      <c r="A368" s="491"/>
      <c r="B368" s="491"/>
    </row>
    <row r="369" spans="1:2">
      <c r="A369" s="491"/>
      <c r="B369" s="491"/>
    </row>
    <row r="370" spans="1:2">
      <c r="A370" s="491"/>
      <c r="B370" s="491"/>
    </row>
    <row r="371" spans="1:2">
      <c r="A371" s="491"/>
      <c r="B371" s="491"/>
    </row>
    <row r="372" spans="1:2">
      <c r="A372" s="491"/>
      <c r="B372" s="491"/>
    </row>
    <row r="373" spans="1:2">
      <c r="A373" s="491"/>
      <c r="B373" s="491"/>
    </row>
    <row r="374" spans="1:2">
      <c r="A374" s="491"/>
      <c r="B374" s="491"/>
    </row>
    <row r="375" spans="1:2">
      <c r="A375" s="491"/>
      <c r="B375" s="491"/>
    </row>
    <row r="376" spans="1:2">
      <c r="A376" s="491"/>
      <c r="B376" s="491"/>
    </row>
    <row r="377" spans="1:2">
      <c r="A377" s="491"/>
      <c r="B377" s="491"/>
    </row>
    <row r="378" spans="1:2">
      <c r="A378" s="491"/>
      <c r="B378" s="491"/>
    </row>
    <row r="379" spans="1:2">
      <c r="A379" s="491"/>
      <c r="B379" s="491"/>
    </row>
    <row r="380" spans="1:2">
      <c r="A380" s="491"/>
      <c r="B380" s="491"/>
    </row>
    <row r="381" spans="1:2">
      <c r="A381" s="491"/>
      <c r="B381" s="491"/>
    </row>
    <row r="382" spans="1:2">
      <c r="A382" s="491"/>
      <c r="B382" s="491"/>
    </row>
    <row r="383" spans="1:2">
      <c r="A383" s="491"/>
      <c r="B383" s="491"/>
    </row>
    <row r="384" spans="1:2">
      <c r="A384" s="491"/>
      <c r="B384" s="491"/>
    </row>
    <row r="385" spans="1:2">
      <c r="A385" s="491"/>
      <c r="B385" s="491"/>
    </row>
    <row r="386" spans="1:2">
      <c r="A386" s="491"/>
      <c r="B386" s="491"/>
    </row>
    <row r="387" spans="1:2">
      <c r="A387" s="491"/>
      <c r="B387" s="491"/>
    </row>
    <row r="388" spans="1:2">
      <c r="A388" s="491"/>
      <c r="B388" s="491"/>
    </row>
    <row r="389" spans="1:2">
      <c r="A389" s="491"/>
      <c r="B389" s="491"/>
    </row>
    <row r="390" spans="1:2">
      <c r="A390" s="491"/>
      <c r="B390" s="491"/>
    </row>
    <row r="391" spans="1:2">
      <c r="A391" s="491"/>
      <c r="B391" s="491"/>
    </row>
    <row r="392" spans="1:2">
      <c r="A392" s="491"/>
      <c r="B392" s="491"/>
    </row>
    <row r="393" spans="1:2">
      <c r="A393" s="491"/>
      <c r="B393" s="491"/>
    </row>
    <row r="394" spans="1:2">
      <c r="A394" s="491"/>
      <c r="B394" s="491"/>
    </row>
    <row r="395" spans="1:2">
      <c r="A395" s="491"/>
      <c r="B395" s="491"/>
    </row>
    <row r="396" spans="1:2">
      <c r="A396" s="491"/>
      <c r="B396" s="491"/>
    </row>
    <row r="397" spans="1:2">
      <c r="A397" s="491"/>
      <c r="B397" s="491"/>
    </row>
    <row r="398" spans="1:2">
      <c r="A398" s="491"/>
      <c r="B398" s="491"/>
    </row>
    <row r="399" spans="1:2">
      <c r="A399" s="491"/>
      <c r="B399" s="491"/>
    </row>
    <row r="400" spans="1:2">
      <c r="A400" s="491"/>
      <c r="B400" s="491"/>
    </row>
    <row r="401" spans="1:2">
      <c r="A401" s="491"/>
      <c r="B401" s="491"/>
    </row>
    <row r="402" spans="1:2">
      <c r="A402" s="491"/>
      <c r="B402" s="491"/>
    </row>
    <row r="403" spans="1:2">
      <c r="A403" s="491"/>
      <c r="B403" s="491"/>
    </row>
    <row r="404" spans="1:2">
      <c r="A404" s="491"/>
      <c r="B404" s="491"/>
    </row>
    <row r="405" spans="1:2">
      <c r="A405" s="491"/>
      <c r="B405" s="491"/>
    </row>
    <row r="406" spans="1:2">
      <c r="A406" s="491"/>
      <c r="B406" s="491"/>
    </row>
    <row r="407" spans="1:2">
      <c r="A407" s="491"/>
      <c r="B407" s="491"/>
    </row>
    <row r="408" spans="1:2">
      <c r="A408" s="491"/>
      <c r="B408" s="491"/>
    </row>
    <row r="409" spans="1:2">
      <c r="A409" s="491"/>
      <c r="B409" s="491"/>
    </row>
    <row r="410" spans="1:2">
      <c r="A410" s="491"/>
      <c r="B410" s="491"/>
    </row>
    <row r="411" spans="1:2">
      <c r="A411" s="491"/>
      <c r="B411" s="491"/>
    </row>
    <row r="412" spans="1:2">
      <c r="A412" s="491"/>
      <c r="B412" s="491"/>
    </row>
    <row r="413" spans="1:2">
      <c r="A413" s="491"/>
      <c r="B413" s="491"/>
    </row>
    <row r="414" spans="1:2">
      <c r="A414" s="491"/>
      <c r="B414" s="491"/>
    </row>
    <row r="415" spans="1:2">
      <c r="A415" s="491"/>
      <c r="B415" s="491"/>
    </row>
    <row r="416" spans="1:2">
      <c r="A416" s="491"/>
      <c r="B416" s="491"/>
    </row>
    <row r="417" spans="1:2">
      <c r="A417" s="491"/>
      <c r="B417" s="491"/>
    </row>
    <row r="418" spans="1:2">
      <c r="A418" s="491"/>
      <c r="B418" s="491"/>
    </row>
    <row r="419" spans="1:2">
      <c r="A419" s="491"/>
      <c r="B419" s="491"/>
    </row>
    <row r="420" spans="1:2">
      <c r="A420" s="491"/>
      <c r="B420" s="491"/>
    </row>
    <row r="421" spans="1:2">
      <c r="A421" s="491"/>
      <c r="B421" s="491"/>
    </row>
    <row r="422" spans="1:2">
      <c r="A422" s="491"/>
      <c r="B422" s="491"/>
    </row>
    <row r="423" spans="1:2">
      <c r="A423" s="491"/>
      <c r="B423" s="491"/>
    </row>
    <row r="424" spans="1:2">
      <c r="A424" s="491"/>
      <c r="B424" s="491"/>
    </row>
    <row r="425" spans="1:2">
      <c r="A425" s="491"/>
      <c r="B425" s="491"/>
    </row>
    <row r="426" spans="1:2">
      <c r="A426" s="491"/>
      <c r="B426" s="491"/>
    </row>
    <row r="427" spans="1:2">
      <c r="A427" s="491"/>
      <c r="B427" s="491"/>
    </row>
    <row r="428" spans="1:2">
      <c r="A428" s="491"/>
      <c r="B428" s="491"/>
    </row>
    <row r="429" spans="1:2">
      <c r="A429" s="491"/>
      <c r="B429" s="491"/>
    </row>
    <row r="430" spans="1:2">
      <c r="A430" s="491"/>
      <c r="B430" s="491"/>
    </row>
    <row r="431" spans="1:2">
      <c r="A431" s="491"/>
      <c r="B431" s="491"/>
    </row>
    <row r="432" spans="1:2">
      <c r="A432" s="491"/>
      <c r="B432" s="491"/>
    </row>
    <row r="433" spans="1:2">
      <c r="A433" s="491"/>
      <c r="B433" s="491"/>
    </row>
    <row r="434" spans="1:2">
      <c r="A434" s="491"/>
      <c r="B434" s="491"/>
    </row>
    <row r="435" spans="1:2">
      <c r="A435" s="491"/>
      <c r="B435" s="491"/>
    </row>
    <row r="436" spans="1:2">
      <c r="A436" s="491"/>
      <c r="B436" s="491"/>
    </row>
    <row r="437" spans="1:2">
      <c r="A437" s="491"/>
      <c r="B437" s="491"/>
    </row>
    <row r="438" spans="1:2">
      <c r="A438" s="491"/>
      <c r="B438" s="491"/>
    </row>
    <row r="439" spans="1:2">
      <c r="A439" s="491"/>
      <c r="B439" s="491"/>
    </row>
    <row r="440" spans="1:2">
      <c r="A440" s="491"/>
      <c r="B440" s="491"/>
    </row>
    <row r="441" spans="1:2">
      <c r="A441" s="491"/>
      <c r="B441" s="491"/>
    </row>
    <row r="442" spans="1:2">
      <c r="A442" s="491"/>
      <c r="B442" s="491"/>
    </row>
    <row r="443" spans="1:2">
      <c r="A443" s="491"/>
      <c r="B443" s="491"/>
    </row>
    <row r="444" spans="1:2">
      <c r="A444" s="491"/>
      <c r="B444" s="491"/>
    </row>
    <row r="445" spans="1:2">
      <c r="A445" s="491"/>
      <c r="B445" s="491"/>
    </row>
    <row r="446" spans="1:2">
      <c r="A446" s="491"/>
      <c r="B446" s="491"/>
    </row>
    <row r="447" spans="1:2">
      <c r="A447" s="491"/>
      <c r="B447" s="491"/>
    </row>
    <row r="448" spans="1:2">
      <c r="A448" s="491"/>
      <c r="B448" s="491"/>
    </row>
    <row r="449" spans="1:2">
      <c r="A449" s="491"/>
      <c r="B449" s="491"/>
    </row>
    <row r="450" spans="1:2">
      <c r="A450" s="491"/>
      <c r="B450" s="491"/>
    </row>
    <row r="451" spans="1:2">
      <c r="A451" s="491"/>
      <c r="B451" s="491"/>
    </row>
    <row r="452" spans="1:2">
      <c r="A452" s="491"/>
      <c r="B452" s="491"/>
    </row>
    <row r="453" spans="1:2">
      <c r="A453" s="491"/>
      <c r="B453" s="491"/>
    </row>
    <row r="454" spans="1:2">
      <c r="A454" s="491"/>
      <c r="B454" s="491"/>
    </row>
    <row r="455" spans="1:2">
      <c r="A455" s="491"/>
      <c r="B455" s="491"/>
    </row>
    <row r="456" spans="1:2">
      <c r="A456" s="491"/>
      <c r="B456" s="491"/>
    </row>
    <row r="457" spans="1:2">
      <c r="A457" s="491"/>
      <c r="B457" s="491"/>
    </row>
    <row r="458" spans="1:2">
      <c r="A458" s="491"/>
      <c r="B458" s="491"/>
    </row>
    <row r="459" spans="1:2">
      <c r="A459" s="491"/>
      <c r="B459" s="491"/>
    </row>
    <row r="460" spans="1:2">
      <c r="A460" s="491"/>
      <c r="B460" s="491"/>
    </row>
    <row r="461" spans="1:2">
      <c r="A461" s="491"/>
      <c r="B461" s="491"/>
    </row>
    <row r="462" spans="1:2">
      <c r="A462" s="491"/>
      <c r="B462" s="491"/>
    </row>
    <row r="463" spans="1:2">
      <c r="A463" s="491"/>
      <c r="B463" s="491"/>
    </row>
    <row r="464" spans="1:2">
      <c r="A464" s="491"/>
      <c r="B464" s="491"/>
    </row>
    <row r="465" spans="1:2">
      <c r="A465" s="491"/>
      <c r="B465" s="491"/>
    </row>
    <row r="466" spans="1:2">
      <c r="A466" s="491"/>
      <c r="B466" s="491"/>
    </row>
    <row r="467" spans="1:2">
      <c r="A467" s="491"/>
      <c r="B467" s="491"/>
    </row>
    <row r="468" spans="1:2">
      <c r="A468" s="491"/>
      <c r="B468" s="491"/>
    </row>
    <row r="469" spans="1:2">
      <c r="A469" s="491"/>
      <c r="B469" s="491"/>
    </row>
    <row r="470" spans="1:2">
      <c r="A470" s="491"/>
      <c r="B470" s="491"/>
    </row>
    <row r="471" spans="1:2">
      <c r="A471" s="491"/>
      <c r="B471" s="491"/>
    </row>
    <row r="472" spans="1:2">
      <c r="A472" s="491"/>
      <c r="B472" s="491"/>
    </row>
    <row r="473" spans="1:2">
      <c r="A473" s="491"/>
      <c r="B473" s="491"/>
    </row>
    <row r="474" spans="1:2">
      <c r="A474" s="491"/>
      <c r="B474" s="491"/>
    </row>
    <row r="475" spans="1:2">
      <c r="A475" s="491"/>
      <c r="B475" s="491"/>
    </row>
    <row r="476" spans="1:2">
      <c r="A476" s="491"/>
      <c r="B476" s="491"/>
    </row>
    <row r="477" spans="1:2">
      <c r="A477" s="491"/>
      <c r="B477" s="491"/>
    </row>
    <row r="478" spans="1:2">
      <c r="A478" s="491"/>
      <c r="B478" s="491"/>
    </row>
    <row r="479" spans="1:2">
      <c r="A479" s="491"/>
      <c r="B479" s="491"/>
    </row>
    <row r="480" spans="1:2">
      <c r="A480" s="491"/>
      <c r="B480" s="491"/>
    </row>
    <row r="481" spans="1:2">
      <c r="A481" s="491"/>
      <c r="B481" s="491"/>
    </row>
    <row r="482" spans="1:2">
      <c r="A482" s="491"/>
      <c r="B482" s="491"/>
    </row>
    <row r="483" spans="1:2">
      <c r="A483" s="491"/>
      <c r="B483" s="491"/>
    </row>
    <row r="484" spans="1:2">
      <c r="A484" s="491"/>
      <c r="B484" s="491"/>
    </row>
    <row r="485" spans="1:2">
      <c r="A485" s="491"/>
      <c r="B485" s="491"/>
    </row>
    <row r="486" spans="1:2">
      <c r="A486" s="491"/>
      <c r="B486" s="491"/>
    </row>
    <row r="487" spans="1:2">
      <c r="A487" s="491"/>
      <c r="B487" s="491"/>
    </row>
    <row r="488" spans="1:2">
      <c r="A488" s="491"/>
      <c r="B488" s="491"/>
    </row>
    <row r="489" spans="1:2">
      <c r="A489" s="491"/>
      <c r="B489" s="491"/>
    </row>
    <row r="490" spans="1:2">
      <c r="A490" s="491"/>
      <c r="B490" s="491"/>
    </row>
    <row r="491" spans="1:2">
      <c r="A491" s="491"/>
      <c r="B491" s="491"/>
    </row>
    <row r="492" spans="1:2">
      <c r="A492" s="491"/>
      <c r="B492" s="491"/>
    </row>
    <row r="493" spans="1:2">
      <c r="A493" s="491"/>
      <c r="B493" s="491"/>
    </row>
    <row r="494" spans="1:2">
      <c r="A494" s="491"/>
      <c r="B494" s="491"/>
    </row>
    <row r="495" spans="1:2">
      <c r="A495" s="491"/>
      <c r="B495" s="491"/>
    </row>
    <row r="496" spans="1:2">
      <c r="A496" s="491"/>
      <c r="B496" s="491"/>
    </row>
    <row r="497" spans="1:2">
      <c r="A497" s="491"/>
      <c r="B497" s="491"/>
    </row>
    <row r="498" spans="1:2">
      <c r="A498" s="491"/>
      <c r="B498" s="491"/>
    </row>
    <row r="499" spans="1:2">
      <c r="A499" s="491"/>
      <c r="B499" s="491"/>
    </row>
    <row r="500" spans="1:2">
      <c r="A500" s="491"/>
      <c r="B500" s="491"/>
    </row>
    <row r="501" spans="1:2">
      <c r="A501" s="491"/>
      <c r="B501" s="491"/>
    </row>
    <row r="502" spans="1:2">
      <c r="A502" s="491"/>
      <c r="B502" s="491"/>
    </row>
    <row r="503" spans="1:2">
      <c r="A503" s="491"/>
      <c r="B503" s="491"/>
    </row>
    <row r="504" spans="1:2">
      <c r="A504" s="491"/>
      <c r="B504" s="491"/>
    </row>
    <row r="505" spans="1:2">
      <c r="A505" s="491"/>
      <c r="B505" s="491"/>
    </row>
    <row r="506" spans="1:2">
      <c r="A506" s="491"/>
      <c r="B506" s="491"/>
    </row>
    <row r="507" spans="1:2">
      <c r="A507" s="491"/>
      <c r="B507" s="491"/>
    </row>
    <row r="508" spans="1:2">
      <c r="A508" s="491"/>
      <c r="B508" s="491"/>
    </row>
    <row r="509" spans="1:2">
      <c r="A509" s="491"/>
      <c r="B509" s="491"/>
    </row>
    <row r="510" spans="1:2">
      <c r="A510" s="491"/>
      <c r="B510" s="491"/>
    </row>
    <row r="511" spans="1:2">
      <c r="A511" s="491"/>
      <c r="B511" s="491"/>
    </row>
    <row r="512" spans="1:2">
      <c r="A512" s="491"/>
      <c r="B512" s="491"/>
    </row>
    <row r="513" spans="1:2">
      <c r="A513" s="491"/>
      <c r="B513" s="491"/>
    </row>
    <row r="514" spans="1:2">
      <c r="A514" s="491"/>
      <c r="B514" s="491"/>
    </row>
    <row r="515" spans="1:2">
      <c r="A515" s="491"/>
      <c r="B515" s="491"/>
    </row>
    <row r="516" spans="1:2">
      <c r="A516" s="491"/>
      <c r="B516" s="491"/>
    </row>
    <row r="517" spans="1:2">
      <c r="A517" s="491"/>
      <c r="B517" s="491"/>
    </row>
    <row r="518" spans="1:2">
      <c r="A518" s="491"/>
      <c r="B518" s="491"/>
    </row>
    <row r="519" spans="1:2">
      <c r="A519" s="491"/>
      <c r="B519" s="491"/>
    </row>
    <row r="520" spans="1:2">
      <c r="A520" s="491"/>
      <c r="B520" s="491"/>
    </row>
    <row r="521" spans="1:2">
      <c r="A521" s="491"/>
      <c r="B521" s="491"/>
    </row>
    <row r="522" spans="1:2">
      <c r="A522" s="491"/>
      <c r="B522" s="491"/>
    </row>
    <row r="523" spans="1:2">
      <c r="A523" s="491"/>
      <c r="B523" s="491"/>
    </row>
    <row r="524" spans="1:2">
      <c r="A524" s="491"/>
      <c r="B524" s="491"/>
    </row>
    <row r="525" spans="1:2">
      <c r="A525" s="491"/>
      <c r="B525" s="491"/>
    </row>
    <row r="526" spans="1:2">
      <c r="A526" s="491"/>
      <c r="B526" s="491"/>
    </row>
    <row r="527" spans="1:2">
      <c r="A527" s="491"/>
      <c r="B527" s="491"/>
    </row>
    <row r="528" spans="1:2">
      <c r="A528" s="491"/>
      <c r="B528" s="491"/>
    </row>
    <row r="529" spans="1:2">
      <c r="A529" s="491"/>
      <c r="B529" s="491"/>
    </row>
    <row r="530" spans="1:2">
      <c r="A530" s="491"/>
      <c r="B530" s="491"/>
    </row>
    <row r="531" spans="1:2">
      <c r="A531" s="491"/>
      <c r="B531" s="491"/>
    </row>
    <row r="532" spans="1:2">
      <c r="A532" s="491"/>
      <c r="B532" s="491"/>
    </row>
    <row r="533" spans="1:2">
      <c r="A533" s="491"/>
      <c r="B533" s="491"/>
    </row>
    <row r="534" spans="1:2">
      <c r="A534" s="491"/>
      <c r="B534" s="491"/>
    </row>
    <row r="535" spans="1:2">
      <c r="A535" s="491"/>
      <c r="B535" s="491"/>
    </row>
    <row r="536" spans="1:2">
      <c r="A536" s="491"/>
      <c r="B536" s="491"/>
    </row>
    <row r="537" spans="1:2">
      <c r="A537" s="491"/>
      <c r="B537" s="491"/>
    </row>
    <row r="538" spans="1:2">
      <c r="A538" s="491"/>
      <c r="B538" s="491"/>
    </row>
    <row r="539" spans="1:2">
      <c r="A539" s="491"/>
      <c r="B539" s="491"/>
    </row>
    <row r="540" spans="1:2">
      <c r="A540" s="491"/>
      <c r="B540" s="491"/>
    </row>
    <row r="541" spans="1:2">
      <c r="A541" s="491"/>
      <c r="B541" s="491"/>
    </row>
    <row r="542" spans="1:2">
      <c r="A542" s="491"/>
      <c r="B542" s="491"/>
    </row>
    <row r="543" spans="1:2">
      <c r="A543" s="491"/>
      <c r="B543" s="491"/>
    </row>
    <row r="544" spans="1:2">
      <c r="A544" s="491"/>
      <c r="B544" s="491"/>
    </row>
    <row r="545" spans="1:2">
      <c r="A545" s="491"/>
      <c r="B545" s="491"/>
    </row>
    <row r="546" spans="1:2">
      <c r="A546" s="491"/>
      <c r="B546" s="491"/>
    </row>
    <row r="547" spans="1:2">
      <c r="A547" s="491"/>
      <c r="B547" s="491"/>
    </row>
    <row r="548" spans="1:2">
      <c r="A548" s="491"/>
      <c r="B548" s="491"/>
    </row>
    <row r="549" spans="1:2">
      <c r="A549" s="491"/>
      <c r="B549" s="491"/>
    </row>
    <row r="550" spans="1:2">
      <c r="A550" s="491"/>
      <c r="B550" s="491"/>
    </row>
    <row r="551" spans="1:2">
      <c r="A551" s="491"/>
      <c r="B551" s="491"/>
    </row>
    <row r="552" spans="1:2">
      <c r="A552" s="491"/>
      <c r="B552" s="491"/>
    </row>
    <row r="553" spans="1:2">
      <c r="A553" s="491"/>
      <c r="B553" s="491"/>
    </row>
    <row r="554" spans="1:2">
      <c r="A554" s="491"/>
      <c r="B554" s="491"/>
    </row>
    <row r="555" spans="1:2">
      <c r="A555" s="491"/>
      <c r="B555" s="491"/>
    </row>
    <row r="556" spans="1:2">
      <c r="A556" s="491"/>
      <c r="B556" s="491"/>
    </row>
    <row r="557" spans="1:2">
      <c r="A557" s="491"/>
      <c r="B557" s="491"/>
    </row>
    <row r="558" spans="1:2">
      <c r="A558" s="491"/>
      <c r="B558" s="491"/>
    </row>
    <row r="559" spans="1:2">
      <c r="A559" s="491"/>
      <c r="B559" s="491"/>
    </row>
    <row r="560" spans="1:2">
      <c r="A560" s="491"/>
      <c r="B560" s="491"/>
    </row>
    <row r="561" spans="1:2">
      <c r="A561" s="491"/>
      <c r="B561" s="491"/>
    </row>
    <row r="562" spans="1:2">
      <c r="A562" s="491"/>
      <c r="B562" s="491"/>
    </row>
    <row r="563" spans="1:2">
      <c r="A563" s="491"/>
      <c r="B563" s="491"/>
    </row>
    <row r="564" spans="1:2">
      <c r="A564" s="491"/>
      <c r="B564" s="491"/>
    </row>
    <row r="565" spans="1:2">
      <c r="A565" s="491"/>
      <c r="B565" s="491"/>
    </row>
    <row r="566" spans="1:2">
      <c r="A566" s="491"/>
      <c r="B566" s="491"/>
    </row>
    <row r="567" spans="1:2">
      <c r="A567" s="491"/>
      <c r="B567" s="491"/>
    </row>
    <row r="568" spans="1:2">
      <c r="A568" s="491"/>
      <c r="B568" s="491"/>
    </row>
    <row r="569" spans="1:2">
      <c r="A569" s="491"/>
      <c r="B569" s="491"/>
    </row>
    <row r="570" spans="1:2">
      <c r="A570" s="491"/>
      <c r="B570" s="491"/>
    </row>
    <row r="571" spans="1:2">
      <c r="A571" s="491"/>
      <c r="B571" s="491"/>
    </row>
    <row r="572" spans="1:2">
      <c r="A572" s="491"/>
      <c r="B572" s="491"/>
    </row>
    <row r="573" spans="1:2">
      <c r="A573" s="491"/>
      <c r="B573" s="491"/>
    </row>
    <row r="574" spans="1:2">
      <c r="A574" s="491"/>
      <c r="B574" s="491"/>
    </row>
    <row r="575" spans="1:2">
      <c r="A575" s="491"/>
      <c r="B575" s="491"/>
    </row>
    <row r="576" spans="1:2">
      <c r="A576" s="491"/>
      <c r="B576" s="491"/>
    </row>
    <row r="577" spans="1:2">
      <c r="A577" s="491"/>
      <c r="B577" s="491"/>
    </row>
    <row r="578" spans="1:2">
      <c r="A578" s="491"/>
      <c r="B578" s="491"/>
    </row>
    <row r="579" spans="1:2">
      <c r="A579" s="491"/>
      <c r="B579" s="491"/>
    </row>
    <row r="580" spans="1:2">
      <c r="A580" s="491"/>
      <c r="B580" s="491"/>
    </row>
    <row r="581" spans="1:2">
      <c r="A581" s="491"/>
      <c r="B581" s="491"/>
    </row>
    <row r="582" spans="1:2">
      <c r="A582" s="491"/>
      <c r="B582" s="491"/>
    </row>
    <row r="583" spans="1:2">
      <c r="A583" s="491"/>
      <c r="B583" s="491"/>
    </row>
    <row r="584" spans="1:2">
      <c r="A584" s="491"/>
      <c r="B584" s="491"/>
    </row>
    <row r="585" spans="1:2">
      <c r="A585" s="491"/>
      <c r="B585" s="491"/>
    </row>
    <row r="586" spans="1:2">
      <c r="A586" s="491"/>
      <c r="B586" s="491"/>
    </row>
    <row r="587" spans="1:2">
      <c r="A587" s="491"/>
      <c r="B587" s="491"/>
    </row>
    <row r="588" spans="1:2">
      <c r="A588" s="491"/>
      <c r="B588" s="491"/>
    </row>
    <row r="589" spans="1:2">
      <c r="A589" s="491"/>
      <c r="B589" s="491"/>
    </row>
    <row r="590" spans="1:2">
      <c r="A590" s="491"/>
      <c r="B590" s="491"/>
    </row>
    <row r="591" spans="1:2">
      <c r="A591" s="491"/>
      <c r="B591" s="491"/>
    </row>
    <row r="592" spans="1:2">
      <c r="A592" s="491"/>
      <c r="B592" s="491"/>
    </row>
    <row r="593" spans="1:2">
      <c r="A593" s="491"/>
      <c r="B593" s="491"/>
    </row>
    <row r="594" spans="1:2">
      <c r="A594" s="491"/>
      <c r="B594" s="491"/>
    </row>
    <row r="595" spans="1:2">
      <c r="A595" s="491"/>
      <c r="B595" s="491"/>
    </row>
    <row r="596" spans="1:2">
      <c r="A596" s="491"/>
      <c r="B596" s="491"/>
    </row>
    <row r="597" spans="1:2">
      <c r="A597" s="491"/>
      <c r="B597" s="491"/>
    </row>
    <row r="598" spans="1:2">
      <c r="A598" s="491"/>
      <c r="B598" s="491"/>
    </row>
    <row r="599" spans="1:2">
      <c r="A599" s="491"/>
      <c r="B599" s="491"/>
    </row>
    <row r="600" spans="1:2">
      <c r="A600" s="491"/>
      <c r="B600" s="491"/>
    </row>
    <row r="601" spans="1:2">
      <c r="A601" s="491"/>
      <c r="B601" s="491"/>
    </row>
    <row r="602" spans="1:2">
      <c r="A602" s="491"/>
      <c r="B602" s="491"/>
    </row>
    <row r="603" spans="1:2">
      <c r="A603" s="491"/>
      <c r="B603" s="491"/>
    </row>
    <row r="604" spans="1:2">
      <c r="A604" s="491"/>
      <c r="B604" s="491"/>
    </row>
    <row r="605" spans="1:2">
      <c r="A605" s="491"/>
      <c r="B605" s="491"/>
    </row>
    <row r="606" spans="1:2">
      <c r="A606" s="491"/>
      <c r="B606" s="491"/>
    </row>
    <row r="607" spans="1:2">
      <c r="A607" s="491"/>
      <c r="B607" s="491"/>
    </row>
    <row r="608" spans="1:2">
      <c r="A608" s="491"/>
      <c r="B608" s="491"/>
    </row>
    <row r="609" spans="1:2">
      <c r="A609" s="491"/>
      <c r="B609" s="491"/>
    </row>
    <row r="610" spans="1:2">
      <c r="A610" s="491"/>
      <c r="B610" s="491"/>
    </row>
    <row r="611" spans="1:2">
      <c r="A611" s="491"/>
      <c r="B611" s="491"/>
    </row>
    <row r="612" spans="1:2">
      <c r="A612" s="491"/>
      <c r="B612" s="491"/>
    </row>
    <row r="613" spans="1:2">
      <c r="A613" s="491"/>
      <c r="B613" s="491"/>
    </row>
    <row r="614" spans="1:2">
      <c r="A614" s="491"/>
      <c r="B614" s="491"/>
    </row>
    <row r="615" spans="1:2">
      <c r="A615" s="491"/>
      <c r="B615" s="491"/>
    </row>
    <row r="616" spans="1:2">
      <c r="A616" s="491"/>
      <c r="B616" s="491"/>
    </row>
    <row r="617" spans="1:2">
      <c r="A617" s="491"/>
      <c r="B617" s="491"/>
    </row>
    <row r="618" spans="1:2">
      <c r="A618" s="491"/>
      <c r="B618" s="491"/>
    </row>
    <row r="619" spans="1:2">
      <c r="A619" s="491"/>
      <c r="B619" s="491"/>
    </row>
    <row r="620" spans="1:2">
      <c r="A620" s="491"/>
      <c r="B620" s="491"/>
    </row>
    <row r="621" spans="1:2">
      <c r="A621" s="491"/>
      <c r="B621" s="491"/>
    </row>
    <row r="622" spans="1:2">
      <c r="A622" s="491"/>
      <c r="B622" s="491"/>
    </row>
    <row r="623" spans="1:2">
      <c r="A623" s="491"/>
      <c r="B623" s="491"/>
    </row>
    <row r="624" spans="1:2">
      <c r="A624" s="491"/>
      <c r="B624" s="491"/>
    </row>
    <row r="625" spans="1:2">
      <c r="A625" s="491"/>
      <c r="B625" s="491"/>
    </row>
    <row r="626" spans="1:2">
      <c r="A626" s="491"/>
      <c r="B626" s="491"/>
    </row>
    <row r="627" spans="1:2">
      <c r="A627" s="491"/>
      <c r="B627" s="491"/>
    </row>
    <row r="628" spans="1:2">
      <c r="A628" s="491"/>
      <c r="B628" s="491"/>
    </row>
    <row r="629" spans="1:2">
      <c r="A629" s="491"/>
      <c r="B629" s="491"/>
    </row>
    <row r="630" spans="1:2">
      <c r="A630" s="491"/>
      <c r="B630" s="491"/>
    </row>
    <row r="631" spans="1:2">
      <c r="A631" s="491"/>
      <c r="B631" s="491"/>
    </row>
    <row r="632" spans="1:2">
      <c r="A632" s="491"/>
      <c r="B632" s="491"/>
    </row>
    <row r="633" spans="1:2">
      <c r="A633" s="491"/>
      <c r="B633" s="491"/>
    </row>
    <row r="634" spans="1:2">
      <c r="A634" s="491"/>
      <c r="B634" s="491"/>
    </row>
    <row r="635" spans="1:2">
      <c r="A635" s="491"/>
      <c r="B635" s="491"/>
    </row>
    <row r="636" spans="1:2">
      <c r="A636" s="491"/>
      <c r="B636" s="491"/>
    </row>
    <row r="637" spans="1:2">
      <c r="A637" s="491"/>
      <c r="B637" s="491"/>
    </row>
    <row r="638" spans="1:2">
      <c r="A638" s="491"/>
      <c r="B638" s="491"/>
    </row>
    <row r="639" spans="1:2">
      <c r="A639" s="491"/>
      <c r="B639" s="491"/>
    </row>
    <row r="640" spans="1:2">
      <c r="A640" s="491"/>
      <c r="B640" s="491"/>
    </row>
    <row r="641" spans="1:2">
      <c r="A641" s="491"/>
      <c r="B641" s="491"/>
    </row>
    <row r="642" spans="1:2">
      <c r="A642" s="491"/>
      <c r="B642" s="491"/>
    </row>
    <row r="643" spans="1:2">
      <c r="A643" s="491"/>
      <c r="B643" s="491"/>
    </row>
    <row r="644" spans="1:2">
      <c r="A644" s="491"/>
      <c r="B644" s="491"/>
    </row>
    <row r="645" spans="1:2">
      <c r="A645" s="491"/>
      <c r="B645" s="491"/>
    </row>
    <row r="646" spans="1:2">
      <c r="A646" s="491"/>
      <c r="B646" s="491"/>
    </row>
    <row r="647" spans="1:2">
      <c r="A647" s="491"/>
      <c r="B647" s="491"/>
    </row>
    <row r="648" spans="1:2">
      <c r="A648" s="491"/>
      <c r="B648" s="491"/>
    </row>
    <row r="649" spans="1:2">
      <c r="A649" s="491"/>
      <c r="B649" s="491"/>
    </row>
    <row r="650" spans="1:2">
      <c r="A650" s="491"/>
      <c r="B650" s="491"/>
    </row>
    <row r="651" spans="1:2">
      <c r="A651" s="491"/>
      <c r="B651" s="491"/>
    </row>
    <row r="652" spans="1:2">
      <c r="A652" s="491"/>
      <c r="B652" s="491"/>
    </row>
    <row r="653" spans="1:2">
      <c r="A653" s="491"/>
      <c r="B653" s="491"/>
    </row>
    <row r="654" spans="1:2">
      <c r="A654" s="491"/>
      <c r="B654" s="491"/>
    </row>
    <row r="655" spans="1:2">
      <c r="A655" s="491"/>
      <c r="B655" s="491"/>
    </row>
    <row r="656" spans="1:2">
      <c r="A656" s="491"/>
      <c r="B656" s="491"/>
    </row>
    <row r="657" spans="1:2">
      <c r="A657" s="491"/>
      <c r="B657" s="491"/>
    </row>
    <row r="658" spans="1:2">
      <c r="A658" s="491"/>
      <c r="B658" s="491"/>
    </row>
    <row r="659" spans="1:2">
      <c r="A659" s="491"/>
      <c r="B659" s="491"/>
    </row>
    <row r="660" spans="1:2">
      <c r="A660" s="491"/>
      <c r="B660" s="491"/>
    </row>
    <row r="661" spans="1:2">
      <c r="A661" s="491"/>
      <c r="B661" s="491"/>
    </row>
    <row r="662" spans="1:2">
      <c r="A662" s="491"/>
      <c r="B662" s="491"/>
    </row>
    <row r="663" spans="1:2">
      <c r="A663" s="491"/>
      <c r="B663" s="491"/>
    </row>
    <row r="664" spans="1:2">
      <c r="A664" s="491"/>
      <c r="B664" s="491"/>
    </row>
    <row r="665" spans="1:2">
      <c r="A665" s="491"/>
      <c r="B665" s="491"/>
    </row>
    <row r="666" spans="1:2">
      <c r="A666" s="491"/>
      <c r="B666" s="491"/>
    </row>
    <row r="667" spans="1:2">
      <c r="A667" s="491"/>
      <c r="B667" s="491"/>
    </row>
    <row r="668" spans="1:2">
      <c r="A668" s="491"/>
      <c r="B668" s="491"/>
    </row>
    <row r="669" spans="1:2">
      <c r="A669" s="491"/>
      <c r="B669" s="491"/>
    </row>
    <row r="670" spans="1:2">
      <c r="A670" s="491"/>
      <c r="B670" s="491"/>
    </row>
    <row r="671" spans="1:2">
      <c r="A671" s="491"/>
      <c r="B671" s="491"/>
    </row>
    <row r="672" spans="1:2">
      <c r="A672" s="491"/>
      <c r="B672" s="491"/>
    </row>
    <row r="673" spans="1:2">
      <c r="A673" s="491"/>
      <c r="B673" s="491"/>
    </row>
    <row r="674" spans="1:2">
      <c r="A674" s="491"/>
      <c r="B674" s="491"/>
    </row>
    <row r="675" spans="1:2">
      <c r="A675" s="491"/>
      <c r="B675" s="491"/>
    </row>
    <row r="676" spans="1:2">
      <c r="A676" s="491"/>
      <c r="B676" s="491"/>
    </row>
    <row r="677" spans="1:2">
      <c r="A677" s="491"/>
      <c r="B677" s="491"/>
    </row>
    <row r="678" spans="1:2">
      <c r="A678" s="491"/>
      <c r="B678" s="491"/>
    </row>
    <row r="679" spans="1:2">
      <c r="A679" s="491"/>
      <c r="B679" s="491"/>
    </row>
    <row r="680" spans="1:2">
      <c r="A680" s="491"/>
      <c r="B680" s="491"/>
    </row>
    <row r="681" spans="1:2">
      <c r="A681" s="491"/>
      <c r="B681" s="491"/>
    </row>
    <row r="682" spans="1:2">
      <c r="A682" s="491"/>
      <c r="B682" s="491"/>
    </row>
    <row r="683" spans="1:2">
      <c r="A683" s="491"/>
      <c r="B683" s="491"/>
    </row>
    <row r="684" spans="1:2">
      <c r="A684" s="491"/>
      <c r="B684" s="491"/>
    </row>
    <row r="685" spans="1:2">
      <c r="A685" s="491"/>
      <c r="B685" s="491"/>
    </row>
    <row r="686" spans="1:2">
      <c r="A686" s="491"/>
      <c r="B686" s="491"/>
    </row>
    <row r="687" spans="1:2">
      <c r="A687" s="491"/>
      <c r="B687" s="491"/>
    </row>
    <row r="688" spans="1:2">
      <c r="A688" s="491"/>
      <c r="B688" s="491"/>
    </row>
    <row r="689" spans="1:2">
      <c r="A689" s="491"/>
      <c r="B689" s="491"/>
    </row>
    <row r="690" spans="1:2">
      <c r="A690" s="491"/>
      <c r="B690" s="491"/>
    </row>
    <row r="691" spans="1:2">
      <c r="A691" s="491"/>
      <c r="B691" s="491"/>
    </row>
    <row r="692" spans="1:2">
      <c r="A692" s="491"/>
      <c r="B692" s="491"/>
    </row>
    <row r="693" spans="1:2">
      <c r="A693" s="491"/>
      <c r="B693" s="491"/>
    </row>
    <row r="694" spans="1:2">
      <c r="A694" s="491"/>
      <c r="B694" s="491"/>
    </row>
    <row r="695" spans="1:2">
      <c r="A695" s="491"/>
      <c r="B695" s="491"/>
    </row>
    <row r="696" spans="1:2">
      <c r="A696" s="491"/>
      <c r="B696" s="491"/>
    </row>
    <row r="697" spans="1:2">
      <c r="A697" s="491"/>
      <c r="B697" s="491"/>
    </row>
    <row r="698" spans="1:2">
      <c r="A698" s="491"/>
      <c r="B698" s="491"/>
    </row>
    <row r="699" spans="1:2">
      <c r="A699" s="491"/>
      <c r="B699" s="491"/>
    </row>
    <row r="700" spans="1:2">
      <c r="A700" s="491"/>
      <c r="B700" s="491"/>
    </row>
    <row r="701" spans="1:2">
      <c r="A701" s="491"/>
      <c r="B701" s="491"/>
    </row>
    <row r="702" spans="1:2">
      <c r="A702" s="491"/>
      <c r="B702" s="491"/>
    </row>
    <row r="703" spans="1:2">
      <c r="A703" s="491"/>
      <c r="B703" s="491"/>
    </row>
    <row r="704" spans="1:2">
      <c r="A704" s="491"/>
      <c r="B704" s="491"/>
    </row>
    <row r="705" spans="1:2">
      <c r="A705" s="491"/>
      <c r="B705" s="491"/>
    </row>
    <row r="706" spans="1:2">
      <c r="A706" s="491"/>
      <c r="B706" s="491"/>
    </row>
    <row r="707" spans="1:2">
      <c r="A707" s="491"/>
      <c r="B707" s="491"/>
    </row>
    <row r="708" spans="1:2">
      <c r="A708" s="491"/>
      <c r="B708" s="491"/>
    </row>
    <row r="709" spans="1:2">
      <c r="A709" s="491"/>
      <c r="B709" s="491"/>
    </row>
    <row r="710" spans="1:2">
      <c r="A710" s="491"/>
      <c r="B710" s="491"/>
    </row>
    <row r="711" spans="1:2">
      <c r="A711" s="491"/>
      <c r="B711" s="491"/>
    </row>
    <row r="712" spans="1:2">
      <c r="A712" s="491"/>
      <c r="B712" s="491"/>
    </row>
    <row r="713" spans="1:2">
      <c r="A713" s="491"/>
      <c r="B713" s="491"/>
    </row>
    <row r="714" spans="1:2">
      <c r="A714" s="491"/>
      <c r="B714" s="491"/>
    </row>
    <row r="715" spans="1:2">
      <c r="A715" s="491"/>
      <c r="B715" s="491"/>
    </row>
    <row r="716" spans="1:2">
      <c r="A716" s="491"/>
      <c r="B716" s="491"/>
    </row>
    <row r="717" spans="1:2">
      <c r="A717" s="491"/>
      <c r="B717" s="491"/>
    </row>
    <row r="718" spans="1:2">
      <c r="A718" s="491"/>
      <c r="B718" s="491"/>
    </row>
    <row r="719" spans="1:2">
      <c r="A719" s="491"/>
      <c r="B719" s="491"/>
    </row>
    <row r="720" spans="1:2">
      <c r="A720" s="491"/>
      <c r="B720" s="491"/>
    </row>
    <row r="721" spans="1:2">
      <c r="A721" s="491"/>
      <c r="B721" s="491"/>
    </row>
    <row r="722" spans="1:2">
      <c r="A722" s="491"/>
      <c r="B722" s="491"/>
    </row>
    <row r="723" spans="1:2">
      <c r="A723" s="491"/>
      <c r="B723" s="491"/>
    </row>
    <row r="724" spans="1:2">
      <c r="A724" s="491"/>
      <c r="B724" s="491"/>
    </row>
    <row r="725" spans="1:2">
      <c r="A725" s="491"/>
      <c r="B725" s="491"/>
    </row>
    <row r="726" spans="1:2">
      <c r="A726" s="491"/>
      <c r="B726" s="491"/>
    </row>
    <row r="727" spans="1:2">
      <c r="A727" s="491"/>
      <c r="B727" s="491"/>
    </row>
    <row r="728" spans="1:2">
      <c r="A728" s="491"/>
      <c r="B728" s="491"/>
    </row>
    <row r="729" spans="1:2">
      <c r="A729" s="491"/>
      <c r="B729" s="491"/>
    </row>
    <row r="730" spans="1:2">
      <c r="A730" s="491"/>
      <c r="B730" s="491"/>
    </row>
    <row r="731" spans="1:2">
      <c r="A731" s="491"/>
      <c r="B731" s="491"/>
    </row>
    <row r="732" spans="1:2">
      <c r="A732" s="491"/>
      <c r="B732" s="491"/>
    </row>
    <row r="733" spans="1:2">
      <c r="A733" s="491"/>
      <c r="B733" s="491"/>
    </row>
    <row r="734" spans="1:2">
      <c r="A734" s="491"/>
      <c r="B734" s="491"/>
    </row>
    <row r="735" spans="1:2">
      <c r="A735" s="491"/>
      <c r="B735" s="491"/>
    </row>
    <row r="736" spans="1:2">
      <c r="A736" s="491"/>
      <c r="B736" s="491"/>
    </row>
    <row r="737" spans="1:2">
      <c r="A737" s="491"/>
      <c r="B737" s="491"/>
    </row>
    <row r="738" spans="1:2">
      <c r="A738" s="491"/>
      <c r="B738" s="491"/>
    </row>
    <row r="739" spans="1:2">
      <c r="A739" s="491"/>
      <c r="B739" s="491"/>
    </row>
    <row r="740" spans="1:2">
      <c r="A740" s="491"/>
      <c r="B740" s="491"/>
    </row>
    <row r="741" spans="1:2">
      <c r="A741" s="491"/>
      <c r="B741" s="491"/>
    </row>
    <row r="742" spans="1:2">
      <c r="A742" s="491"/>
      <c r="B742" s="491"/>
    </row>
    <row r="743" spans="1:2">
      <c r="A743" s="491"/>
      <c r="B743" s="491"/>
    </row>
    <row r="744" spans="1:2">
      <c r="A744" s="491"/>
      <c r="B744" s="491"/>
    </row>
    <row r="745" spans="1:2">
      <c r="A745" s="491"/>
      <c r="B745" s="491"/>
    </row>
    <row r="746" spans="1:2">
      <c r="A746" s="491"/>
      <c r="B746" s="491"/>
    </row>
    <row r="747" spans="1:2">
      <c r="A747" s="491"/>
      <c r="B747" s="491"/>
    </row>
    <row r="748" spans="1:2">
      <c r="A748" s="491"/>
      <c r="B748" s="491"/>
    </row>
    <row r="749" spans="1:2">
      <c r="A749" s="491"/>
      <c r="B749" s="491"/>
    </row>
    <row r="750" spans="1:2">
      <c r="A750" s="491"/>
      <c r="B750" s="491"/>
    </row>
    <row r="751" spans="1:2">
      <c r="A751" s="491"/>
      <c r="B751" s="491"/>
    </row>
    <row r="752" spans="1:2">
      <c r="A752" s="491"/>
      <c r="B752" s="491"/>
    </row>
    <row r="753" spans="1:2">
      <c r="A753" s="491"/>
      <c r="B753" s="491"/>
    </row>
    <row r="754" spans="1:2">
      <c r="A754" s="491"/>
      <c r="B754" s="491"/>
    </row>
    <row r="755" spans="1:2">
      <c r="A755" s="491"/>
      <c r="B755" s="491"/>
    </row>
    <row r="756" spans="1:2">
      <c r="A756" s="491"/>
      <c r="B756" s="491"/>
    </row>
    <row r="757" spans="1:2">
      <c r="A757" s="491"/>
      <c r="B757" s="491"/>
    </row>
    <row r="758" spans="1:2">
      <c r="A758" s="491"/>
      <c r="B758" s="491"/>
    </row>
    <row r="759" spans="1:2">
      <c r="A759" s="491"/>
      <c r="B759" s="491"/>
    </row>
    <row r="760" spans="1:2">
      <c r="A760" s="491"/>
      <c r="B760" s="491"/>
    </row>
    <row r="761" spans="1:2">
      <c r="A761" s="491"/>
      <c r="B761" s="491"/>
    </row>
    <row r="762" spans="1:2">
      <c r="A762" s="491"/>
      <c r="B762" s="491"/>
    </row>
    <row r="763" spans="1:2">
      <c r="A763" s="491"/>
      <c r="B763" s="491"/>
    </row>
    <row r="764" spans="1:2">
      <c r="A764" s="491"/>
      <c r="B764" s="491"/>
    </row>
    <row r="765" spans="1:2">
      <c r="A765" s="491"/>
      <c r="B765" s="491"/>
    </row>
    <row r="766" spans="1:2">
      <c r="A766" s="491"/>
      <c r="B766" s="491"/>
    </row>
    <row r="767" spans="1:2">
      <c r="A767" s="491"/>
      <c r="B767" s="491"/>
    </row>
    <row r="768" spans="1:2">
      <c r="A768" s="491"/>
      <c r="B768" s="491"/>
    </row>
    <row r="769" spans="1:2">
      <c r="A769" s="491"/>
      <c r="B769" s="491"/>
    </row>
    <row r="770" spans="1:2">
      <c r="A770" s="491"/>
      <c r="B770" s="491"/>
    </row>
    <row r="771" spans="1:2">
      <c r="A771" s="491"/>
      <c r="B771" s="491"/>
    </row>
    <row r="772" spans="1:2">
      <c r="A772" s="491"/>
      <c r="B772" s="491"/>
    </row>
    <row r="773" spans="1:2">
      <c r="A773" s="491"/>
      <c r="B773" s="491"/>
    </row>
    <row r="774" spans="1:2">
      <c r="A774" s="491"/>
      <c r="B774" s="491"/>
    </row>
    <row r="775" spans="1:2">
      <c r="A775" s="491"/>
      <c r="B775" s="491"/>
    </row>
    <row r="776" spans="1:2">
      <c r="A776" s="491"/>
      <c r="B776" s="491"/>
    </row>
    <row r="777" spans="1:2">
      <c r="A777" s="491"/>
      <c r="B777" s="491"/>
    </row>
    <row r="778" spans="1:2">
      <c r="A778" s="491"/>
      <c r="B778" s="491"/>
    </row>
    <row r="779" spans="1:2">
      <c r="A779" s="491"/>
      <c r="B779" s="491"/>
    </row>
    <row r="780" spans="1:2">
      <c r="A780" s="491"/>
      <c r="B780" s="491"/>
    </row>
    <row r="781" spans="1:2">
      <c r="A781" s="491"/>
      <c r="B781" s="491"/>
    </row>
    <row r="782" spans="1:2">
      <c r="A782" s="491"/>
      <c r="B782" s="491"/>
    </row>
    <row r="783" spans="1:2">
      <c r="A783" s="491"/>
      <c r="B783" s="491"/>
    </row>
    <row r="784" spans="1:2">
      <c r="A784" s="491"/>
      <c r="B784" s="491"/>
    </row>
    <row r="785" spans="1:2">
      <c r="A785" s="491"/>
      <c r="B785" s="491"/>
    </row>
    <row r="786" spans="1:2">
      <c r="A786" s="491"/>
      <c r="B786" s="491"/>
    </row>
    <row r="787" spans="1:2">
      <c r="A787" s="491"/>
      <c r="B787" s="491"/>
    </row>
    <row r="788" spans="1:2">
      <c r="A788" s="491"/>
      <c r="B788" s="491"/>
    </row>
    <row r="789" spans="1:2">
      <c r="A789" s="491"/>
      <c r="B789" s="491"/>
    </row>
    <row r="790" spans="1:2">
      <c r="A790" s="491"/>
      <c r="B790" s="491"/>
    </row>
    <row r="791" spans="1:2">
      <c r="A791" s="491"/>
      <c r="B791" s="491"/>
    </row>
    <row r="792" spans="1:2">
      <c r="A792" s="491"/>
      <c r="B792" s="491"/>
    </row>
    <row r="793" spans="1:2">
      <c r="A793" s="491"/>
      <c r="B793" s="491"/>
    </row>
    <row r="794" spans="1:2">
      <c r="A794" s="491"/>
      <c r="B794" s="491"/>
    </row>
    <row r="795" spans="1:2">
      <c r="A795" s="491"/>
      <c r="B795" s="491"/>
    </row>
    <row r="796" spans="1:2">
      <c r="A796" s="491"/>
      <c r="B796" s="491"/>
    </row>
    <row r="797" spans="1:2">
      <c r="A797" s="491"/>
      <c r="B797" s="491"/>
    </row>
    <row r="798" spans="1:2">
      <c r="A798" s="491"/>
      <c r="B798" s="491"/>
    </row>
    <row r="799" spans="1:2">
      <c r="A799" s="491"/>
      <c r="B799" s="491"/>
    </row>
    <row r="800" spans="1:2">
      <c r="A800" s="491"/>
      <c r="B800" s="491"/>
    </row>
    <row r="801" spans="1:2">
      <c r="A801" s="491"/>
      <c r="B801" s="491"/>
    </row>
    <row r="802" spans="1:2">
      <c r="A802" s="491"/>
      <c r="B802" s="491"/>
    </row>
    <row r="803" spans="1:2">
      <c r="A803" s="491"/>
      <c r="B803" s="491"/>
    </row>
    <row r="804" spans="1:2">
      <c r="A804" s="491"/>
      <c r="B804" s="491"/>
    </row>
    <row r="805" spans="1:2">
      <c r="A805" s="491"/>
      <c r="B805" s="491"/>
    </row>
    <row r="806" spans="1:2">
      <c r="A806" s="491"/>
      <c r="B806" s="491"/>
    </row>
    <row r="807" spans="1:2">
      <c r="A807" s="491"/>
      <c r="B807" s="491"/>
    </row>
    <row r="808" spans="1:2">
      <c r="A808" s="491"/>
      <c r="B808" s="491"/>
    </row>
    <row r="809" spans="1:2">
      <c r="A809" s="491"/>
      <c r="B809" s="491"/>
    </row>
    <row r="810" spans="1:2">
      <c r="A810" s="491"/>
      <c r="B810" s="491"/>
    </row>
    <row r="811" spans="1:2">
      <c r="A811" s="491"/>
      <c r="B811" s="491"/>
    </row>
    <row r="812" spans="1:2">
      <c r="A812" s="491"/>
      <c r="B812" s="491"/>
    </row>
    <row r="813" spans="1:2">
      <c r="A813" s="491"/>
      <c r="B813" s="491"/>
    </row>
    <row r="814" spans="1:2">
      <c r="A814" s="491"/>
      <c r="B814" s="491"/>
    </row>
    <row r="815" spans="1:2">
      <c r="A815" s="491"/>
      <c r="B815" s="491"/>
    </row>
    <row r="816" spans="1:2">
      <c r="A816" s="491"/>
      <c r="B816" s="491"/>
    </row>
    <row r="817" spans="1:2">
      <c r="A817" s="491"/>
      <c r="B817" s="491"/>
    </row>
    <row r="818" spans="1:2">
      <c r="A818" s="491"/>
      <c r="B818" s="491"/>
    </row>
    <row r="819" spans="1:2">
      <c r="A819" s="491"/>
      <c r="B819" s="491"/>
    </row>
    <row r="820" spans="1:2">
      <c r="A820" s="491"/>
      <c r="B820" s="491"/>
    </row>
    <row r="821" spans="1:2">
      <c r="A821" s="491"/>
      <c r="B821" s="491"/>
    </row>
    <row r="822" spans="1:2">
      <c r="A822" s="491"/>
      <c r="B822" s="491"/>
    </row>
    <row r="823" spans="1:2">
      <c r="A823" s="491"/>
      <c r="B823" s="491"/>
    </row>
    <row r="824" spans="1:2">
      <c r="A824" s="491"/>
      <c r="B824" s="491"/>
    </row>
    <row r="825" spans="1:2">
      <c r="A825" s="491"/>
      <c r="B825" s="491"/>
    </row>
    <row r="826" spans="1:2">
      <c r="A826" s="491"/>
      <c r="B826" s="491"/>
    </row>
    <row r="827" spans="1:2">
      <c r="A827" s="491"/>
      <c r="B827" s="491"/>
    </row>
    <row r="828" spans="1:2">
      <c r="A828" s="491"/>
      <c r="B828" s="491"/>
    </row>
    <row r="829" spans="1:2">
      <c r="A829" s="491"/>
      <c r="B829" s="491"/>
    </row>
    <row r="830" spans="1:2">
      <c r="A830" s="491"/>
      <c r="B830" s="491"/>
    </row>
    <row r="831" spans="1:2">
      <c r="A831" s="491"/>
      <c r="B831" s="491"/>
    </row>
    <row r="832" spans="1:2">
      <c r="A832" s="491"/>
      <c r="B832" s="491"/>
    </row>
    <row r="833" spans="1:2">
      <c r="A833" s="491"/>
      <c r="B833" s="491"/>
    </row>
    <row r="834" spans="1:2">
      <c r="A834" s="491"/>
      <c r="B834" s="491"/>
    </row>
    <row r="835" spans="1:2">
      <c r="A835" s="491"/>
      <c r="B835" s="491"/>
    </row>
    <row r="836" spans="1:2">
      <c r="A836" s="491"/>
      <c r="B836" s="491"/>
    </row>
    <row r="837" spans="1:2">
      <c r="A837" s="491"/>
      <c r="B837" s="491"/>
    </row>
    <row r="838" spans="1:2">
      <c r="A838" s="491"/>
      <c r="B838" s="491"/>
    </row>
    <row r="839" spans="1:2">
      <c r="A839" s="491"/>
      <c r="B839" s="491"/>
    </row>
    <row r="840" spans="1:2">
      <c r="A840" s="491"/>
      <c r="B840" s="491"/>
    </row>
    <row r="841" spans="1:2">
      <c r="A841" s="491"/>
      <c r="B841" s="491"/>
    </row>
    <row r="842" spans="1:2">
      <c r="A842" s="491"/>
      <c r="B842" s="491"/>
    </row>
    <row r="843" spans="1:2">
      <c r="A843" s="491"/>
      <c r="B843" s="491"/>
    </row>
    <row r="844" spans="1:2">
      <c r="A844" s="491"/>
      <c r="B844" s="491"/>
    </row>
    <row r="845" spans="1:2">
      <c r="A845" s="491"/>
      <c r="B845" s="491"/>
    </row>
    <row r="846" spans="1:2">
      <c r="A846" s="491"/>
      <c r="B846" s="491"/>
    </row>
    <row r="847" spans="1:2">
      <c r="A847" s="491"/>
      <c r="B847" s="491"/>
    </row>
    <row r="848" spans="1:2">
      <c r="A848" s="491"/>
      <c r="B848" s="491"/>
    </row>
    <row r="849" spans="1:2">
      <c r="A849" s="491"/>
      <c r="B849" s="491"/>
    </row>
    <row r="850" spans="1:2">
      <c r="A850" s="491"/>
      <c r="B850" s="491"/>
    </row>
    <row r="851" spans="1:2">
      <c r="A851" s="491"/>
      <c r="B851" s="491"/>
    </row>
    <row r="852" spans="1:2">
      <c r="A852" s="491"/>
      <c r="B852" s="491"/>
    </row>
    <row r="853" spans="1:2">
      <c r="A853" s="491"/>
      <c r="B853" s="491"/>
    </row>
    <row r="854" spans="1:2">
      <c r="A854" s="491"/>
      <c r="B854" s="491"/>
    </row>
    <row r="855" spans="1:2">
      <c r="A855" s="491"/>
      <c r="B855" s="491"/>
    </row>
    <row r="856" spans="1:2">
      <c r="A856" s="491"/>
      <c r="B856" s="491"/>
    </row>
    <row r="857" spans="1:2">
      <c r="A857" s="491"/>
      <c r="B857" s="491"/>
    </row>
    <row r="858" spans="1:2">
      <c r="A858" s="491"/>
      <c r="B858" s="491"/>
    </row>
    <row r="859" spans="1:2">
      <c r="A859" s="491"/>
      <c r="B859" s="491"/>
    </row>
    <row r="860" spans="1:2">
      <c r="A860" s="491"/>
      <c r="B860" s="491"/>
    </row>
    <row r="861" spans="1:2">
      <c r="A861" s="491"/>
      <c r="B861" s="491"/>
    </row>
    <row r="862" spans="1:2">
      <c r="A862" s="491"/>
      <c r="B862" s="491"/>
    </row>
    <row r="863" spans="1:2">
      <c r="A863" s="491"/>
      <c r="B863" s="491"/>
    </row>
    <row r="864" spans="1:2">
      <c r="A864" s="491"/>
      <c r="B864" s="491"/>
    </row>
    <row r="865" spans="1:2">
      <c r="A865" s="491"/>
      <c r="B865" s="491"/>
    </row>
    <row r="866" spans="1:2">
      <c r="A866" s="491"/>
      <c r="B866" s="491"/>
    </row>
    <row r="867" spans="1:2">
      <c r="A867" s="491"/>
      <c r="B867" s="491"/>
    </row>
    <row r="868" spans="1:2">
      <c r="A868" s="491"/>
      <c r="B868" s="491"/>
    </row>
    <row r="869" spans="1:2">
      <c r="A869" s="491"/>
      <c r="B869" s="491"/>
    </row>
    <row r="870" spans="1:2">
      <c r="A870" s="491"/>
      <c r="B870" s="491"/>
    </row>
    <row r="871" spans="1:2">
      <c r="A871" s="491"/>
      <c r="B871" s="491"/>
    </row>
    <row r="872" spans="1:2">
      <c r="A872" s="491"/>
      <c r="B872" s="491"/>
    </row>
    <row r="873" spans="1:2">
      <c r="A873" s="491"/>
      <c r="B873" s="491"/>
    </row>
    <row r="874" spans="1:2">
      <c r="A874" s="491"/>
      <c r="B874" s="491"/>
    </row>
    <row r="875" spans="1:2">
      <c r="A875" s="491"/>
      <c r="B875" s="491"/>
    </row>
    <row r="876" spans="1:2">
      <c r="A876" s="491"/>
      <c r="B876" s="491"/>
    </row>
    <row r="877" spans="1:2">
      <c r="A877" s="491"/>
      <c r="B877" s="491"/>
    </row>
    <row r="878" spans="1:2">
      <c r="A878" s="491"/>
      <c r="B878" s="491"/>
    </row>
    <row r="879" spans="1:2">
      <c r="A879" s="491"/>
      <c r="B879" s="491"/>
    </row>
    <row r="880" spans="1:2">
      <c r="A880" s="491"/>
      <c r="B880" s="491"/>
    </row>
    <row r="881" spans="1:2">
      <c r="A881" s="491"/>
      <c r="B881" s="491"/>
    </row>
    <row r="882" spans="1:2">
      <c r="A882" s="491"/>
      <c r="B882" s="491"/>
    </row>
    <row r="883" spans="1:2">
      <c r="A883" s="491"/>
      <c r="B883" s="491"/>
    </row>
    <row r="884" spans="1:2">
      <c r="A884" s="491"/>
      <c r="B884" s="491"/>
    </row>
    <row r="885" spans="1:2">
      <c r="A885" s="491"/>
      <c r="B885" s="491"/>
    </row>
    <row r="886" spans="1:2">
      <c r="A886" s="491"/>
      <c r="B886" s="491"/>
    </row>
    <row r="887" spans="1:2">
      <c r="A887" s="491"/>
      <c r="B887" s="491"/>
    </row>
    <row r="888" spans="1:2">
      <c r="A888" s="491"/>
      <c r="B888" s="491"/>
    </row>
    <row r="889" spans="1:2">
      <c r="A889" s="491"/>
      <c r="B889" s="491"/>
    </row>
    <row r="890" spans="1:2">
      <c r="A890" s="491"/>
      <c r="B890" s="491"/>
    </row>
    <row r="891" spans="1:2">
      <c r="A891" s="491"/>
      <c r="B891" s="491"/>
    </row>
    <row r="892" spans="1:2">
      <c r="A892" s="491"/>
      <c r="B892" s="491"/>
    </row>
    <row r="893" spans="1:2">
      <c r="A893" s="491"/>
      <c r="B893" s="491"/>
    </row>
    <row r="894" spans="1:2">
      <c r="A894" s="491"/>
      <c r="B894" s="491"/>
    </row>
    <row r="895" spans="1:2">
      <c r="A895" s="491"/>
      <c r="B895" s="491"/>
    </row>
    <row r="896" spans="1:2">
      <c r="A896" s="491"/>
      <c r="B896" s="491"/>
    </row>
    <row r="897" spans="1:2">
      <c r="A897" s="491"/>
      <c r="B897" s="491"/>
    </row>
    <row r="898" spans="1:2">
      <c r="A898" s="491"/>
      <c r="B898" s="491"/>
    </row>
    <row r="899" spans="1:2">
      <c r="A899" s="491"/>
      <c r="B899" s="491"/>
    </row>
    <row r="900" spans="1:2">
      <c r="A900" s="491"/>
      <c r="B900" s="491"/>
    </row>
    <row r="901" spans="1:2">
      <c r="A901" s="491"/>
      <c r="B901" s="491"/>
    </row>
    <row r="902" spans="1:2">
      <c r="A902" s="491"/>
      <c r="B902" s="491"/>
    </row>
    <row r="903" spans="1:2">
      <c r="A903" s="491"/>
      <c r="B903" s="491"/>
    </row>
    <row r="904" spans="1:2">
      <c r="A904" s="491"/>
      <c r="B904" s="491"/>
    </row>
    <row r="905" spans="1:2">
      <c r="A905" s="491"/>
      <c r="B905" s="491"/>
    </row>
    <row r="906" spans="1:2">
      <c r="A906" s="491"/>
      <c r="B906" s="491"/>
    </row>
    <row r="907" spans="1:2">
      <c r="A907" s="491"/>
      <c r="B907" s="491"/>
    </row>
    <row r="908" spans="1:2">
      <c r="A908" s="491"/>
      <c r="B908" s="491"/>
    </row>
    <row r="909" spans="1:2">
      <c r="A909" s="491"/>
      <c r="B909" s="491"/>
    </row>
    <row r="910" spans="1:2">
      <c r="A910" s="491"/>
      <c r="B910" s="491"/>
    </row>
    <row r="911" spans="1:2">
      <c r="A911" s="491"/>
      <c r="B911" s="491"/>
    </row>
    <row r="912" spans="1:2">
      <c r="A912" s="491"/>
      <c r="B912" s="491"/>
    </row>
    <row r="913" spans="1:2">
      <c r="A913" s="491"/>
      <c r="B913" s="491"/>
    </row>
    <row r="914" spans="1:2">
      <c r="A914" s="491"/>
      <c r="B914" s="491"/>
    </row>
    <row r="915" spans="1:2">
      <c r="A915" s="491"/>
      <c r="B915" s="491"/>
    </row>
    <row r="916" spans="1:2">
      <c r="A916" s="491"/>
      <c r="B916" s="491"/>
    </row>
    <row r="917" spans="1:2">
      <c r="A917" s="491"/>
      <c r="B917" s="491"/>
    </row>
    <row r="918" spans="1:2">
      <c r="A918" s="491"/>
      <c r="B918" s="491"/>
    </row>
    <row r="919" spans="1:2">
      <c r="A919" s="491"/>
      <c r="B919" s="491"/>
    </row>
    <row r="920" spans="1:2">
      <c r="A920" s="491"/>
      <c r="B920" s="491"/>
    </row>
    <row r="921" spans="1:2">
      <c r="A921" s="491"/>
      <c r="B921" s="491"/>
    </row>
    <row r="922" spans="1:2">
      <c r="A922" s="491"/>
      <c r="B922" s="491"/>
    </row>
    <row r="923" spans="1:2">
      <c r="A923" s="491"/>
      <c r="B923" s="491"/>
    </row>
    <row r="924" spans="1:2">
      <c r="A924" s="491"/>
      <c r="B924" s="491"/>
    </row>
    <row r="925" spans="1:2">
      <c r="A925" s="491"/>
      <c r="B925" s="491"/>
    </row>
    <row r="926" spans="1:2">
      <c r="A926" s="491"/>
      <c r="B926" s="491"/>
    </row>
    <row r="927" spans="1:2">
      <c r="A927" s="491"/>
      <c r="B927" s="491"/>
    </row>
    <row r="928" spans="1:2">
      <c r="A928" s="491"/>
      <c r="B928" s="491"/>
    </row>
    <row r="929" spans="1:2">
      <c r="A929" s="491"/>
      <c r="B929" s="491"/>
    </row>
    <row r="930" spans="1:2">
      <c r="A930" s="491"/>
      <c r="B930" s="491"/>
    </row>
    <row r="931" spans="1:2">
      <c r="A931" s="491"/>
      <c r="B931" s="491"/>
    </row>
    <row r="932" spans="1:2">
      <c r="A932" s="491"/>
      <c r="B932" s="491"/>
    </row>
    <row r="933" spans="1:2">
      <c r="A933" s="491"/>
      <c r="B933" s="491"/>
    </row>
    <row r="934" spans="1:2">
      <c r="A934" s="491"/>
      <c r="B934" s="491"/>
    </row>
    <row r="935" spans="1:2">
      <c r="A935" s="491"/>
      <c r="B935" s="491"/>
    </row>
    <row r="936" spans="1:2">
      <c r="A936" s="491"/>
      <c r="B936" s="491"/>
    </row>
    <row r="937" spans="1:2">
      <c r="A937" s="491"/>
      <c r="B937" s="491"/>
    </row>
    <row r="938" spans="1:2">
      <c r="A938" s="491"/>
      <c r="B938" s="491"/>
    </row>
    <row r="939" spans="1:2">
      <c r="A939" s="491"/>
      <c r="B939" s="491"/>
    </row>
    <row r="940" spans="1:2">
      <c r="A940" s="491"/>
      <c r="B940" s="491"/>
    </row>
    <row r="941" spans="1:2">
      <c r="A941" s="491"/>
      <c r="B941" s="491"/>
    </row>
    <row r="942" spans="1:2">
      <c r="A942" s="491"/>
      <c r="B942" s="491"/>
    </row>
    <row r="943" spans="1:2">
      <c r="A943" s="491"/>
      <c r="B943" s="491"/>
    </row>
    <row r="944" spans="1:2">
      <c r="A944" s="491"/>
      <c r="B944" s="491"/>
    </row>
    <row r="945" spans="1:2">
      <c r="A945" s="491"/>
      <c r="B945" s="491"/>
    </row>
    <row r="946" spans="1:2">
      <c r="A946" s="491"/>
      <c r="B946" s="491"/>
    </row>
    <row r="947" spans="1:2">
      <c r="A947" s="491"/>
      <c r="B947" s="491"/>
    </row>
    <row r="948" spans="1:2">
      <c r="A948" s="491"/>
      <c r="B948" s="491"/>
    </row>
    <row r="949" spans="1:2">
      <c r="A949" s="491"/>
      <c r="B949" s="491"/>
    </row>
    <row r="950" spans="1:2">
      <c r="A950" s="491"/>
      <c r="B950" s="491"/>
    </row>
    <row r="951" spans="1:2">
      <c r="A951" s="491"/>
      <c r="B951" s="491"/>
    </row>
    <row r="952" spans="1:2">
      <c r="A952" s="491"/>
      <c r="B952" s="491"/>
    </row>
    <row r="953" spans="1:2">
      <c r="A953" s="491"/>
      <c r="B953" s="491"/>
    </row>
    <row r="954" spans="1:2">
      <c r="A954" s="491"/>
      <c r="B954" s="491"/>
    </row>
    <row r="955" spans="1:2">
      <c r="A955" s="491"/>
      <c r="B955" s="491"/>
    </row>
    <row r="956" spans="1:2">
      <c r="A956" s="491"/>
      <c r="B956" s="491"/>
    </row>
    <row r="957" spans="1:2">
      <c r="A957" s="491"/>
      <c r="B957" s="491"/>
    </row>
    <row r="958" spans="1:2">
      <c r="A958" s="491"/>
      <c r="B958" s="491"/>
    </row>
    <row r="959" spans="1:2">
      <c r="A959" s="491"/>
      <c r="B959" s="491"/>
    </row>
    <row r="960" spans="1:2">
      <c r="A960" s="491"/>
      <c r="B960" s="491"/>
    </row>
    <row r="961" spans="1:2">
      <c r="A961" s="491"/>
      <c r="B961" s="491"/>
    </row>
    <row r="962" spans="1:2">
      <c r="A962" s="491"/>
      <c r="B962" s="491"/>
    </row>
    <row r="963" spans="1:2">
      <c r="A963" s="491"/>
      <c r="B963" s="491"/>
    </row>
    <row r="964" spans="1:2">
      <c r="A964" s="491"/>
      <c r="B964" s="491"/>
    </row>
    <row r="965" spans="1:2">
      <c r="A965" s="491"/>
      <c r="B965" s="491"/>
    </row>
    <row r="966" spans="1:2">
      <c r="A966" s="491"/>
      <c r="B966" s="491"/>
    </row>
    <row r="967" spans="1:2">
      <c r="A967" s="491"/>
      <c r="B967" s="491"/>
    </row>
    <row r="968" spans="1:2">
      <c r="A968" s="491"/>
      <c r="B968" s="491"/>
    </row>
    <row r="969" spans="1:2">
      <c r="A969" s="491"/>
      <c r="B969" s="491"/>
    </row>
    <row r="970" spans="1:2">
      <c r="A970" s="491"/>
      <c r="B970" s="491"/>
    </row>
    <row r="971" spans="1:2">
      <c r="A971" s="491"/>
      <c r="B971" s="491"/>
    </row>
    <row r="972" spans="1:2">
      <c r="A972" s="491"/>
      <c r="B972" s="491"/>
    </row>
    <row r="973" spans="1:2">
      <c r="A973" s="491"/>
      <c r="B973" s="491"/>
    </row>
    <row r="974" spans="1:2">
      <c r="A974" s="491"/>
      <c r="B974" s="491"/>
    </row>
    <row r="975" spans="1:2">
      <c r="A975" s="491"/>
      <c r="B975" s="491"/>
    </row>
    <row r="976" spans="1:2">
      <c r="A976" s="491"/>
      <c r="B976" s="491"/>
    </row>
    <row r="977" spans="1:2">
      <c r="A977" s="491"/>
      <c r="B977" s="491"/>
    </row>
    <row r="978" spans="1:2">
      <c r="A978" s="491"/>
      <c r="B978" s="491"/>
    </row>
    <row r="979" spans="1:2">
      <c r="A979" s="491"/>
      <c r="B979" s="491"/>
    </row>
    <row r="980" spans="1:2">
      <c r="A980" s="491"/>
      <c r="B980" s="491"/>
    </row>
    <row r="981" spans="1:2">
      <c r="A981" s="491"/>
      <c r="B981" s="491"/>
    </row>
    <row r="982" spans="1:2">
      <c r="A982" s="491"/>
      <c r="B982" s="491"/>
    </row>
    <row r="983" spans="1:2">
      <c r="A983" s="491"/>
      <c r="B983" s="491"/>
    </row>
    <row r="984" spans="1:2">
      <c r="A984" s="491"/>
      <c r="B984" s="491"/>
    </row>
    <row r="985" spans="1:2">
      <c r="A985" s="491"/>
      <c r="B985" s="491"/>
    </row>
    <row r="986" spans="1:2">
      <c r="A986" s="491"/>
      <c r="B986" s="491"/>
    </row>
    <row r="987" spans="1:2">
      <c r="A987" s="491"/>
      <c r="B987" s="491"/>
    </row>
    <row r="988" spans="1:2">
      <c r="A988" s="491"/>
      <c r="B988" s="491"/>
    </row>
    <row r="989" spans="1:2">
      <c r="A989" s="491"/>
      <c r="B989" s="491"/>
    </row>
    <row r="990" spans="1:2">
      <c r="A990" s="491"/>
      <c r="B990" s="491"/>
    </row>
    <row r="991" spans="1:2">
      <c r="A991" s="491"/>
      <c r="B991" s="491"/>
    </row>
    <row r="992" spans="1:2">
      <c r="A992" s="491"/>
      <c r="B992" s="491"/>
    </row>
    <row r="993" spans="1:2">
      <c r="A993" s="491"/>
      <c r="B993" s="491"/>
    </row>
    <row r="994" spans="1:2">
      <c r="A994" s="491"/>
      <c r="B994" s="491"/>
    </row>
    <row r="995" spans="1:2">
      <c r="A995" s="491"/>
      <c r="B995" s="491"/>
    </row>
    <row r="996" spans="1:2">
      <c r="A996" s="491"/>
      <c r="B996" s="491"/>
    </row>
    <row r="997" spans="1:2">
      <c r="A997" s="491"/>
      <c r="B997" s="491"/>
    </row>
    <row r="998" spans="1:2">
      <c r="A998" s="491"/>
      <c r="B998" s="491"/>
    </row>
    <row r="999" spans="1:2">
      <c r="A999" s="491"/>
      <c r="B999" s="491"/>
    </row>
    <row r="1000" spans="1:2">
      <c r="A1000" s="491"/>
      <c r="B1000" s="491"/>
    </row>
  </sheetData>
  <mergeCells count="17">
    <mergeCell ref="D9:I9"/>
    <mergeCell ref="D10:I10"/>
    <mergeCell ref="D11:I11"/>
    <mergeCell ref="D12:I12"/>
    <mergeCell ref="D15:I15"/>
    <mergeCell ref="D16:I16"/>
    <mergeCell ref="D18:I18"/>
    <mergeCell ref="D22:I22"/>
    <mergeCell ref="D24:I24"/>
    <mergeCell ref="D27:I27"/>
    <mergeCell ref="D28:I28"/>
    <mergeCell ref="D29:I29"/>
    <mergeCell ref="D31:I31"/>
    <mergeCell ref="D32:I32"/>
    <mergeCell ref="F34:I34"/>
    <mergeCell ref="F35:I35"/>
    <mergeCell ref="F36:I36"/>
  </mergeCells>
  <pageMargins left="1.18110236220472" right="0.984251968503937" top="0.984251968503937" bottom="0.984251968503937" header="0.31496062992126" footer="0.31496062992126"/>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0"/>
  <sheetViews>
    <sheetView showGridLines="0" showRowColHeaders="0" workbookViewId="0">
      <selection activeCell="A1" sqref="A1"/>
    </sheetView>
  </sheetViews>
  <sheetFormatPr defaultColWidth="0" defaultRowHeight="14" customHeight="1" zeroHeight="1"/>
  <cols>
    <col min="1" max="1" width="34" customWidth="1"/>
    <col min="2" max="2" width="1.63636363636364" customWidth="1"/>
    <col min="3" max="3" width="2.18181818181818" style="491" customWidth="1"/>
    <col min="4" max="4" width="20" style="491" customWidth="1"/>
    <col min="5" max="5" width="7.36363636363636" style="491" customWidth="1"/>
    <col min="6" max="6" width="20" style="491" customWidth="1"/>
    <col min="7" max="7" width="7.36363636363636" style="491" customWidth="1"/>
    <col min="8" max="8" width="20" style="491" customWidth="1"/>
    <col min="9" max="9" width="2.18181818181818" style="491" customWidth="1"/>
    <col min="10" max="10" width="14.4545454545455" style="491" customWidth="1"/>
    <col min="11" max="16384" width="14.4545454545455" style="491" hidden="1"/>
  </cols>
  <sheetData>
    <row r="1" spans="1:9">
      <c r="A1" s="491" t="s">
        <v>24</v>
      </c>
      <c r="B1" s="491"/>
      <c r="C1" s="492"/>
      <c r="D1" s="493"/>
      <c r="E1" s="493"/>
      <c r="F1" s="493"/>
      <c r="G1" s="493"/>
      <c r="H1" s="493"/>
      <c r="I1" s="561"/>
    </row>
    <row r="2" spans="1:9">
      <c r="A2" s="491"/>
      <c r="B2" s="491"/>
      <c r="C2" s="494" t="s">
        <v>7</v>
      </c>
      <c r="D2" s="548"/>
      <c r="E2" s="548"/>
      <c r="F2" s="548"/>
      <c r="G2" s="548"/>
      <c r="H2" s="549"/>
      <c r="I2" s="562"/>
    </row>
    <row r="3" spans="1:9">
      <c r="A3" s="491"/>
      <c r="B3" s="491"/>
      <c r="C3" s="494"/>
      <c r="D3" s="548"/>
      <c r="E3" s="548"/>
      <c r="F3" s="548"/>
      <c r="G3" s="548"/>
      <c r="H3" s="549"/>
      <c r="I3" s="562"/>
    </row>
    <row r="4" spans="1:9">
      <c r="A4" s="491"/>
      <c r="B4" s="491"/>
      <c r="C4" s="494" t="s">
        <v>7</v>
      </c>
      <c r="D4" s="548"/>
      <c r="E4" s="548"/>
      <c r="F4" s="548"/>
      <c r="G4" s="548"/>
      <c r="H4" s="549"/>
      <c r="I4" s="562"/>
    </row>
    <row r="5" spans="1:9">
      <c r="A5" s="491"/>
      <c r="B5" s="491"/>
      <c r="C5" s="494" t="s">
        <v>7</v>
      </c>
      <c r="D5" s="548"/>
      <c r="E5" s="548"/>
      <c r="F5" s="548"/>
      <c r="G5" s="548"/>
      <c r="H5" s="549"/>
      <c r="I5" s="562"/>
    </row>
    <row r="6" spans="1:9">
      <c r="A6" s="491"/>
      <c r="B6" s="491"/>
      <c r="C6" s="494"/>
      <c r="D6" s="548"/>
      <c r="E6" s="548"/>
      <c r="F6" s="548"/>
      <c r="G6" s="548"/>
      <c r="H6" s="549"/>
      <c r="I6" s="562"/>
    </row>
    <row r="7" ht="20" spans="1:9">
      <c r="A7" s="491"/>
      <c r="B7" s="491"/>
      <c r="C7" s="550" t="s">
        <v>25</v>
      </c>
      <c r="D7" s="551"/>
      <c r="E7" s="551"/>
      <c r="F7" s="551"/>
      <c r="G7" s="551"/>
      <c r="H7" s="551"/>
      <c r="I7" s="562"/>
    </row>
    <row r="8" ht="20" spans="1:9">
      <c r="A8" s="491"/>
      <c r="B8" s="491"/>
      <c r="C8" s="494"/>
      <c r="D8" s="552"/>
      <c r="E8" s="552"/>
      <c r="F8" s="552"/>
      <c r="G8" s="552"/>
      <c r="H8" s="552"/>
      <c r="I8" s="562"/>
    </row>
    <row r="9" spans="1:9">
      <c r="A9" s="491"/>
      <c r="B9" s="491"/>
      <c r="C9" s="494" t="s">
        <v>7</v>
      </c>
      <c r="D9" s="548"/>
      <c r="E9" s="548"/>
      <c r="F9" s="548"/>
      <c r="G9" s="548"/>
      <c r="H9" s="549"/>
      <c r="I9" s="562"/>
    </row>
    <row r="10" spans="1:9">
      <c r="A10" s="491"/>
      <c r="B10" s="491"/>
      <c r="C10" s="494"/>
      <c r="D10" s="549" t="s">
        <v>26</v>
      </c>
      <c r="E10" s="549"/>
      <c r="F10" s="549"/>
      <c r="G10" s="549"/>
      <c r="H10" s="549"/>
      <c r="I10" s="562"/>
    </row>
    <row r="11" ht="15.5" spans="1:9">
      <c r="A11" s="491"/>
      <c r="B11" s="491"/>
      <c r="C11" s="494" t="s">
        <v>7</v>
      </c>
      <c r="D11" s="553" t="s">
        <v>27</v>
      </c>
      <c r="E11" s="549"/>
      <c r="F11" s="549"/>
      <c r="G11" s="549"/>
      <c r="H11" s="549"/>
      <c r="I11" s="562"/>
    </row>
    <row r="12" ht="15.5" spans="1:9">
      <c r="A12" s="491"/>
      <c r="B12" s="491"/>
      <c r="C12" s="494"/>
      <c r="D12" s="553" t="s">
        <v>28</v>
      </c>
      <c r="E12" s="549"/>
      <c r="F12" s="549"/>
      <c r="G12" s="549"/>
      <c r="H12" s="549"/>
      <c r="I12" s="562"/>
    </row>
    <row r="13" ht="15.5" spans="1:9">
      <c r="A13" s="491"/>
      <c r="B13" s="491"/>
      <c r="C13" s="494"/>
      <c r="D13" s="553" t="s">
        <v>29</v>
      </c>
      <c r="E13" s="549"/>
      <c r="F13" s="549"/>
      <c r="G13" s="549"/>
      <c r="H13" s="549"/>
      <c r="I13" s="562"/>
    </row>
    <row r="14" ht="15.5" spans="1:9">
      <c r="A14" s="491"/>
      <c r="B14" s="491"/>
      <c r="C14" s="494"/>
      <c r="D14" s="553" t="s">
        <v>30</v>
      </c>
      <c r="E14" s="549"/>
      <c r="F14" s="549"/>
      <c r="G14" s="549"/>
      <c r="H14" s="549"/>
      <c r="I14" s="562"/>
    </row>
    <row r="15" spans="1:9">
      <c r="A15" s="491"/>
      <c r="B15" s="491"/>
      <c r="C15" s="494"/>
      <c r="D15" s="549"/>
      <c r="E15" s="549"/>
      <c r="F15" s="549"/>
      <c r="G15" s="549"/>
      <c r="H15" s="549"/>
      <c r="I15" s="562"/>
    </row>
    <row r="16" ht="15.5" spans="1:9">
      <c r="A16" s="491"/>
      <c r="B16" s="491"/>
      <c r="C16" s="494"/>
      <c r="D16" s="553" t="s">
        <v>31</v>
      </c>
      <c r="E16" s="549"/>
      <c r="F16" s="549"/>
      <c r="G16" s="549"/>
      <c r="H16" s="549"/>
      <c r="I16" s="562"/>
    </row>
    <row r="17" s="491" customFormat="1" ht="15.5" spans="3:9">
      <c r="C17" s="494"/>
      <c r="D17" s="553" t="s">
        <v>32</v>
      </c>
      <c r="E17" s="549"/>
      <c r="F17" s="549"/>
      <c r="G17" s="549"/>
      <c r="H17" s="549"/>
      <c r="I17" s="562"/>
    </row>
    <row r="18" s="491" customFormat="1" ht="15.5" spans="3:9">
      <c r="C18" s="494"/>
      <c r="D18" s="553" t="s">
        <v>33</v>
      </c>
      <c r="E18" s="549"/>
      <c r="F18" s="549"/>
      <c r="G18" s="549"/>
      <c r="H18" s="549"/>
      <c r="I18" s="562"/>
    </row>
    <row r="19" s="491" customFormat="1" spans="3:9">
      <c r="C19" s="494"/>
      <c r="D19" s="549"/>
      <c r="E19" s="549"/>
      <c r="F19" s="549"/>
      <c r="G19" s="549"/>
      <c r="H19" s="549"/>
      <c r="I19" s="562"/>
    </row>
    <row r="20" s="491" customFormat="1" ht="15.5" spans="3:9">
      <c r="C20" s="494"/>
      <c r="D20" s="553" t="s">
        <v>34</v>
      </c>
      <c r="E20" s="549"/>
      <c r="F20" s="549"/>
      <c r="G20" s="549"/>
      <c r="H20" s="549"/>
      <c r="I20" s="562"/>
    </row>
    <row r="21" s="491" customFormat="1" ht="15.5" spans="3:9">
      <c r="C21" s="494"/>
      <c r="D21" s="553" t="s">
        <v>35</v>
      </c>
      <c r="E21" s="549"/>
      <c r="F21" s="549"/>
      <c r="G21" s="549"/>
      <c r="H21" s="549"/>
      <c r="I21" s="562"/>
    </row>
    <row r="22" s="491" customFormat="1" ht="15.5" spans="3:9">
      <c r="C22" s="494"/>
      <c r="D22" s="553" t="s">
        <v>36</v>
      </c>
      <c r="E22" s="549"/>
      <c r="F22" s="549"/>
      <c r="G22" s="549"/>
      <c r="H22" s="549"/>
      <c r="I22" s="562"/>
    </row>
    <row r="23" s="491" customFormat="1" ht="15.5" spans="3:9">
      <c r="C23" s="494"/>
      <c r="D23" s="553" t="s">
        <v>37</v>
      </c>
      <c r="E23" s="549"/>
      <c r="F23" s="549"/>
      <c r="G23" s="549"/>
      <c r="H23" s="549"/>
      <c r="I23" s="562"/>
    </row>
    <row r="24" s="491" customFormat="1" spans="3:9">
      <c r="C24" s="494"/>
      <c r="D24" s="549"/>
      <c r="E24" s="549"/>
      <c r="F24" s="549"/>
      <c r="G24" s="549"/>
      <c r="H24" s="549"/>
      <c r="I24" s="562"/>
    </row>
    <row r="25" s="491" customFormat="1" spans="3:9">
      <c r="C25" s="494"/>
      <c r="D25" s="549"/>
      <c r="E25" s="549"/>
      <c r="F25" s="549"/>
      <c r="G25" s="549"/>
      <c r="H25" s="549"/>
      <c r="I25" s="562"/>
    </row>
    <row r="26" s="491" customFormat="1" spans="3:9">
      <c r="C26" s="494"/>
      <c r="D26" s="549"/>
      <c r="E26" s="549"/>
      <c r="F26" s="549"/>
      <c r="G26" s="549"/>
      <c r="H26" s="549"/>
      <c r="I26" s="562"/>
    </row>
    <row r="27" s="491" customFormat="1" ht="15.5" spans="3:9">
      <c r="C27" s="494"/>
      <c r="D27" s="553" t="s">
        <v>38</v>
      </c>
      <c r="E27" s="549"/>
      <c r="F27" s="549"/>
      <c r="G27" s="549"/>
      <c r="H27" s="549"/>
      <c r="I27" s="562"/>
    </row>
    <row r="28" s="491" customFormat="1" ht="15.5" spans="3:9">
      <c r="C28" s="494"/>
      <c r="D28" s="553" t="s">
        <v>39</v>
      </c>
      <c r="E28" s="549"/>
      <c r="F28" s="549"/>
      <c r="G28" s="549"/>
      <c r="H28" s="549"/>
      <c r="I28" s="562"/>
    </row>
    <row r="29" s="491" customFormat="1" ht="15.5" spans="3:9">
      <c r="C29" s="494"/>
      <c r="D29" s="554" t="s">
        <v>40</v>
      </c>
      <c r="E29" s="555"/>
      <c r="F29" s="555" t="s">
        <v>41</v>
      </c>
      <c r="G29" s="555"/>
      <c r="H29" s="555" t="s">
        <v>42</v>
      </c>
      <c r="I29" s="562"/>
    </row>
    <row r="30" s="491" customFormat="1" ht="15.5" spans="3:9">
      <c r="C30" s="494"/>
      <c r="D30" s="553" t="s">
        <v>42</v>
      </c>
      <c r="E30" s="147"/>
      <c r="F30" s="147" t="s">
        <v>43</v>
      </c>
      <c r="G30" s="147"/>
      <c r="H30" s="147" t="s">
        <v>43</v>
      </c>
      <c r="I30" s="562"/>
    </row>
    <row r="31" s="491" customFormat="1" ht="15.5" spans="3:9">
      <c r="C31" s="494"/>
      <c r="D31" s="553"/>
      <c r="E31" s="549"/>
      <c r="F31" s="549"/>
      <c r="G31" s="549"/>
      <c r="H31" s="549"/>
      <c r="I31" s="562"/>
    </row>
    <row r="32" s="491" customFormat="1" ht="15.5" spans="3:9">
      <c r="C32" s="494"/>
      <c r="D32" s="553"/>
      <c r="E32" s="549"/>
      <c r="F32" s="549"/>
      <c r="G32" s="549"/>
      <c r="H32" s="549"/>
      <c r="I32" s="562"/>
    </row>
    <row r="33" s="491" customFormat="1" ht="15.5" spans="3:9">
      <c r="C33" s="494"/>
      <c r="D33" s="553"/>
      <c r="E33" s="549"/>
      <c r="F33" s="549"/>
      <c r="G33" s="549"/>
      <c r="H33" s="549"/>
      <c r="I33" s="562"/>
    </row>
    <row r="34" s="491" customFormat="1" ht="15.5" spans="3:9">
      <c r="C34" s="494"/>
      <c r="D34" s="553" t="s">
        <v>44</v>
      </c>
      <c r="E34" s="549"/>
      <c r="F34" s="553" t="s">
        <v>44</v>
      </c>
      <c r="G34" s="549"/>
      <c r="H34" s="553" t="s">
        <v>44</v>
      </c>
      <c r="I34" s="562"/>
    </row>
    <row r="35" s="491" customFormat="1" spans="3:9">
      <c r="C35" s="494"/>
      <c r="D35" s="548"/>
      <c r="E35" s="548"/>
      <c r="F35" s="548"/>
      <c r="G35" s="548"/>
      <c r="H35" s="549"/>
      <c r="I35" s="562"/>
    </row>
    <row r="36" s="491" customFormat="1" spans="3:9">
      <c r="C36" s="494"/>
      <c r="D36" s="549"/>
      <c r="E36" s="549"/>
      <c r="F36" s="549"/>
      <c r="G36" s="549"/>
      <c r="H36" s="549"/>
      <c r="I36" s="562"/>
    </row>
    <row r="37" s="491" customFormat="1" spans="3:9">
      <c r="C37" s="556"/>
      <c r="D37" s="548"/>
      <c r="E37" s="548"/>
      <c r="F37" s="548"/>
      <c r="G37" s="548"/>
      <c r="H37" s="557"/>
      <c r="I37" s="563"/>
    </row>
    <row r="38" s="491" customFormat="1" spans="3:9">
      <c r="C38" s="556"/>
      <c r="D38" s="548"/>
      <c r="E38" s="548"/>
      <c r="F38" s="548"/>
      <c r="G38" s="548"/>
      <c r="H38" s="548"/>
      <c r="I38" s="562"/>
    </row>
    <row r="39" s="491" customFormat="1" spans="3:9">
      <c r="C39" s="556"/>
      <c r="D39" s="548"/>
      <c r="E39" s="548"/>
      <c r="F39" s="558"/>
      <c r="G39" s="548"/>
      <c r="H39" s="548"/>
      <c r="I39" s="562"/>
    </row>
    <row r="40" s="491" customFormat="1" spans="3:9">
      <c r="C40" s="556"/>
      <c r="D40" s="548"/>
      <c r="E40" s="548"/>
      <c r="F40" s="548"/>
      <c r="G40" s="548"/>
      <c r="H40" s="548"/>
      <c r="I40" s="562"/>
    </row>
    <row r="41" s="491" customFormat="1" spans="3:9">
      <c r="C41" s="556"/>
      <c r="D41" s="548"/>
      <c r="E41" s="548"/>
      <c r="F41" s="548"/>
      <c r="G41" s="548"/>
      <c r="H41" s="548"/>
      <c r="I41" s="562"/>
    </row>
    <row r="42" s="491" customFormat="1" spans="3:9">
      <c r="C42" s="556"/>
      <c r="D42" s="548"/>
      <c r="E42" s="548"/>
      <c r="F42" s="548"/>
      <c r="G42" s="548"/>
      <c r="H42" s="548"/>
      <c r="I42" s="562"/>
    </row>
    <row r="43" s="491" customFormat="1" spans="3:9">
      <c r="C43" s="556"/>
      <c r="D43" s="548"/>
      <c r="E43" s="548"/>
      <c r="F43" s="548"/>
      <c r="G43" s="548"/>
      <c r="H43" s="548"/>
      <c r="I43" s="562"/>
    </row>
    <row r="44" s="491" customFormat="1" spans="3:9">
      <c r="C44" s="556"/>
      <c r="D44" s="548"/>
      <c r="E44" s="548"/>
      <c r="F44" s="548"/>
      <c r="G44" s="548"/>
      <c r="H44" s="548"/>
      <c r="I44" s="562"/>
    </row>
    <row r="45" s="491" customFormat="1" ht="14.75" spans="3:9">
      <c r="C45" s="559"/>
      <c r="D45" s="560"/>
      <c r="E45" s="560"/>
      <c r="F45" s="560"/>
      <c r="G45" s="560"/>
      <c r="H45" s="560"/>
      <c r="I45" s="564"/>
    </row>
    <row r="46" s="491" customFormat="1"/>
    <row r="47" s="491" customFormat="1"/>
    <row r="48" s="491" customFormat="1"/>
    <row r="49" s="491" customFormat="1"/>
    <row r="50" s="491" customFormat="1"/>
    <row r="51" s="491" customFormat="1"/>
    <row r="52" s="491" customFormat="1"/>
    <row r="53" s="491" customFormat="1"/>
    <row r="54" s="491" customFormat="1"/>
    <row r="55" s="491" customFormat="1"/>
    <row r="56" s="491" customFormat="1"/>
    <row r="57" s="491" customFormat="1"/>
    <row r="58" s="491" customFormat="1"/>
    <row r="59" s="491" customFormat="1"/>
    <row r="60" s="491" customFormat="1"/>
    <row r="61" s="491" customFormat="1"/>
    <row r="62" s="491" customFormat="1"/>
    <row r="63" s="491" customFormat="1"/>
    <row r="64" s="491" customFormat="1"/>
    <row r="65" s="491" customFormat="1"/>
    <row r="66" s="491" customFormat="1"/>
    <row r="67" s="491" customFormat="1"/>
    <row r="68" s="491" customFormat="1"/>
    <row r="69" s="491" customFormat="1"/>
    <row r="70" s="491" customFormat="1"/>
    <row r="71" s="491" customFormat="1"/>
    <row r="72" s="491" customFormat="1"/>
    <row r="73" s="491" customFormat="1"/>
    <row r="74" s="491" customFormat="1"/>
    <row r="75" s="491" customFormat="1"/>
    <row r="76" s="491" customFormat="1"/>
    <row r="77" s="491" customFormat="1"/>
    <row r="78" s="491" customFormat="1"/>
    <row r="79" s="491" customFormat="1"/>
    <row r="80" s="491" customFormat="1"/>
    <row r="81" s="491" customFormat="1"/>
    <row r="82" s="491" customFormat="1"/>
    <row r="83" s="491" customFormat="1"/>
    <row r="84" s="491" customFormat="1"/>
    <row r="85" s="491" customFormat="1"/>
    <row r="86" s="491" customFormat="1"/>
    <row r="87" s="491" customFormat="1"/>
    <row r="88" s="491" customFormat="1"/>
    <row r="89" s="491" customFormat="1"/>
    <row r="90" s="491" customFormat="1"/>
    <row r="91" s="491" customFormat="1"/>
    <row r="92" s="491" customFormat="1"/>
    <row r="93" s="491" customFormat="1"/>
    <row r="94" s="491" customFormat="1"/>
    <row r="95" s="491" customFormat="1"/>
    <row r="96" s="491" customFormat="1"/>
    <row r="97" s="491" customFormat="1"/>
    <row r="98" s="491" customFormat="1"/>
    <row r="99" s="491" customFormat="1"/>
    <row r="100" s="491" customFormat="1"/>
    <row r="101" s="491" customFormat="1"/>
    <row r="102" s="491" customFormat="1"/>
    <row r="103" s="491" customFormat="1"/>
    <row r="104" s="491" customFormat="1"/>
    <row r="105" s="491" customFormat="1"/>
    <row r="106" s="491" customFormat="1"/>
    <row r="107" s="491" customFormat="1"/>
    <row r="108" s="491" customFormat="1"/>
    <row r="109" s="491" customFormat="1"/>
    <row r="110" s="491" customFormat="1"/>
    <row r="111" s="491" customFormat="1"/>
    <row r="112" s="491" customFormat="1"/>
    <row r="113" s="491" customFormat="1"/>
    <row r="114" s="491" customFormat="1"/>
    <row r="115" s="491" customFormat="1"/>
    <row r="116" s="491" customFormat="1"/>
    <row r="117" s="491" customFormat="1"/>
    <row r="118" s="491" customFormat="1"/>
    <row r="119" s="491" customFormat="1"/>
    <row r="120" s="491" customFormat="1"/>
    <row r="121" s="491" customFormat="1"/>
    <row r="122" s="491" customFormat="1"/>
    <row r="123" s="491" customFormat="1"/>
    <row r="124" s="491" customFormat="1"/>
    <row r="125" s="491" customFormat="1"/>
    <row r="126" s="491" customFormat="1"/>
    <row r="127" s="491" customFormat="1"/>
    <row r="128" s="491" customFormat="1"/>
    <row r="129" s="491" customFormat="1"/>
    <row r="130" s="491" customFormat="1"/>
    <row r="131" s="491" customFormat="1"/>
    <row r="132" s="491" customFormat="1"/>
    <row r="133" s="491" customFormat="1"/>
    <row r="134" s="491" customFormat="1"/>
    <row r="135" s="491" customFormat="1"/>
    <row r="136" s="491" customFormat="1"/>
    <row r="137" s="491" customFormat="1"/>
    <row r="138" s="491" customFormat="1"/>
    <row r="139" s="491" customFormat="1"/>
    <row r="140" s="491" customFormat="1"/>
    <row r="141" s="491" customFormat="1"/>
    <row r="142" s="491" customFormat="1"/>
    <row r="143" s="491" customFormat="1"/>
    <row r="144" s="491" customFormat="1"/>
    <row r="145" s="491" customFormat="1"/>
    <row r="146" s="491" customFormat="1"/>
    <row r="147" s="491" customFormat="1"/>
    <row r="148" s="491" customFormat="1"/>
    <row r="149" s="491" customFormat="1"/>
    <row r="150" s="491" customFormat="1"/>
    <row r="151" s="491" customFormat="1"/>
    <row r="152" s="491" customFormat="1"/>
    <row r="153" s="491" customFormat="1"/>
    <row r="154" s="491" customFormat="1"/>
    <row r="155" s="491" customFormat="1"/>
    <row r="156" s="491" customFormat="1"/>
    <row r="157" s="491" customFormat="1"/>
    <row r="158" s="491" customFormat="1"/>
    <row r="159" s="491" customFormat="1"/>
    <row r="160" s="491" customFormat="1"/>
    <row r="161" s="491" customFormat="1"/>
    <row r="162" s="491" customFormat="1"/>
    <row r="163" s="491" customFormat="1"/>
    <row r="164" s="491" customFormat="1"/>
    <row r="165" s="491" customFormat="1"/>
    <row r="166" s="491" customFormat="1"/>
    <row r="167" s="491" customFormat="1"/>
    <row r="168" s="491" customFormat="1"/>
    <row r="169" s="491" customFormat="1"/>
    <row r="170" s="491" customFormat="1"/>
    <row r="171" s="491" customFormat="1"/>
    <row r="172" s="491" customFormat="1"/>
    <row r="173" s="491" customFormat="1"/>
    <row r="174" s="491" customFormat="1"/>
    <row r="175" s="491" customFormat="1"/>
    <row r="176" s="491" customFormat="1"/>
    <row r="177" s="491" customFormat="1"/>
    <row r="178" s="491" customFormat="1"/>
    <row r="179" s="491" customFormat="1"/>
    <row r="180" s="491" customFormat="1"/>
    <row r="181" s="491" customFormat="1"/>
    <row r="182" s="491" customFormat="1"/>
    <row r="183" s="491" customFormat="1"/>
    <row r="184" s="491" customFormat="1"/>
    <row r="185" s="491" customFormat="1"/>
    <row r="186" s="491" customFormat="1"/>
    <row r="187" s="491" customFormat="1"/>
    <row r="188" s="491" customFormat="1"/>
    <row r="189" s="491" customFormat="1"/>
    <row r="190" s="491" customFormat="1"/>
    <row r="191" s="491" customFormat="1"/>
    <row r="192" s="491" customFormat="1"/>
    <row r="193" s="491" customFormat="1"/>
    <row r="194" s="491" customFormat="1"/>
    <row r="195" s="491" customFormat="1"/>
    <row r="196" s="491" customFormat="1"/>
    <row r="197" s="491" customFormat="1"/>
    <row r="198" s="491" customFormat="1"/>
    <row r="199" s="491" customFormat="1"/>
    <row r="200" s="491" customFormat="1"/>
    <row r="201" s="491" customFormat="1"/>
    <row r="202" s="491" customFormat="1"/>
    <row r="203" s="491" customFormat="1"/>
    <row r="204" s="491" customFormat="1"/>
    <row r="205" s="491" customFormat="1"/>
    <row r="206" s="491" customFormat="1"/>
    <row r="207" s="491" customFormat="1"/>
    <row r="208" s="491" customFormat="1"/>
    <row r="209" s="491" customFormat="1"/>
    <row r="210" s="491" customFormat="1"/>
    <row r="211" s="491" customFormat="1"/>
    <row r="212" s="491" customFormat="1"/>
    <row r="213" s="491" customFormat="1"/>
    <row r="214" s="491" customFormat="1"/>
    <row r="215" s="491" customFormat="1"/>
    <row r="216" s="491" customFormat="1"/>
    <row r="217" s="491" customFormat="1"/>
    <row r="218" s="491" customFormat="1"/>
    <row r="219" s="491" customFormat="1"/>
    <row r="220" s="491" customFormat="1"/>
    <row r="221" s="491" customFormat="1"/>
    <row r="222" s="491" customFormat="1"/>
    <row r="223" s="491" customFormat="1"/>
    <row r="224" s="491" customFormat="1"/>
    <row r="225" s="491" customFormat="1"/>
    <row r="226" s="491" customFormat="1"/>
    <row r="227" s="491" customFormat="1"/>
    <row r="228" s="491" customFormat="1"/>
    <row r="229" s="491" customFormat="1"/>
    <row r="230" s="491" customFormat="1"/>
    <row r="231" s="491" customFormat="1"/>
    <row r="232" s="491" customFormat="1"/>
    <row r="233" s="491" customFormat="1"/>
    <row r="234" s="491" customFormat="1"/>
    <row r="235" s="491" customFormat="1"/>
    <row r="236" s="491" customFormat="1"/>
    <row r="237" s="491" customFormat="1"/>
    <row r="238" s="491" customFormat="1"/>
    <row r="239" s="491" customFormat="1"/>
    <row r="240" s="491" customFormat="1"/>
    <row r="241" s="491" customFormat="1"/>
    <row r="242" s="491" customFormat="1"/>
    <row r="243" s="491" customFormat="1"/>
    <row r="244" s="491" customFormat="1"/>
    <row r="245" s="491" customFormat="1"/>
    <row r="246" s="491" customFormat="1"/>
    <row r="247" s="491" customFormat="1"/>
    <row r="248" s="491" customFormat="1"/>
    <row r="249" s="491" customFormat="1"/>
    <row r="250" s="491" customFormat="1"/>
    <row r="251" s="491" customFormat="1"/>
    <row r="252" s="491" customFormat="1"/>
    <row r="253" s="491" customFormat="1"/>
    <row r="254" s="491" customFormat="1"/>
    <row r="255" s="491" customFormat="1"/>
    <row r="256" s="491" customFormat="1"/>
    <row r="257" s="491" customFormat="1"/>
    <row r="258" s="491" customFormat="1"/>
    <row r="259" s="491" customFormat="1"/>
    <row r="260" s="491" customFormat="1"/>
    <row r="261" s="491" customFormat="1"/>
    <row r="262" s="491" customFormat="1"/>
    <row r="263" s="491" customFormat="1"/>
    <row r="264" s="491" customFormat="1"/>
    <row r="265" s="491" customFormat="1"/>
    <row r="266" s="491" customFormat="1"/>
    <row r="267" s="491" customFormat="1"/>
    <row r="268" s="491" customFormat="1"/>
    <row r="269" s="491" customFormat="1"/>
    <row r="270" s="491" customFormat="1"/>
    <row r="271" s="491" customFormat="1"/>
    <row r="272" s="491" customFormat="1"/>
    <row r="273" s="491" customFormat="1"/>
    <row r="274" s="491" customFormat="1"/>
    <row r="275" s="491" customFormat="1"/>
    <row r="276" s="491" customFormat="1"/>
    <row r="277" s="491" customFormat="1"/>
    <row r="278" s="491" customFormat="1"/>
    <row r="279" s="491" customFormat="1"/>
    <row r="280" s="491" customFormat="1"/>
    <row r="281" s="491" customFormat="1"/>
    <row r="282" s="491" customFormat="1"/>
    <row r="283" s="491" customFormat="1"/>
    <row r="284" s="491" customFormat="1"/>
    <row r="285" s="491" customFormat="1"/>
    <row r="286" s="491" customFormat="1"/>
    <row r="287" s="491" customFormat="1"/>
    <row r="288" s="491" customFormat="1"/>
    <row r="289" s="491" customFormat="1"/>
    <row r="290" s="491" customFormat="1"/>
    <row r="291" s="491" customFormat="1"/>
    <row r="292" s="491" customFormat="1"/>
    <row r="293" s="491" customFormat="1"/>
    <row r="294" s="491" customFormat="1"/>
    <row r="295" s="491" customFormat="1"/>
    <row r="296" s="491" customFormat="1"/>
    <row r="297" s="491" customFormat="1"/>
    <row r="298" s="491" customFormat="1"/>
    <row r="299" s="491" customFormat="1"/>
    <row r="300" s="491" customFormat="1"/>
    <row r="301" s="491" customFormat="1"/>
    <row r="302" s="491" customFormat="1"/>
    <row r="303" s="491" customFormat="1"/>
    <row r="304" s="491" customFormat="1"/>
    <row r="305" s="491" customFormat="1"/>
    <row r="306" s="491" customFormat="1"/>
    <row r="307" s="491" customFormat="1"/>
    <row r="308" s="491" customFormat="1"/>
    <row r="309" s="491" customFormat="1"/>
    <row r="310" s="491" customFormat="1"/>
    <row r="311" s="491" customFormat="1"/>
    <row r="312" s="491" customFormat="1"/>
    <row r="313" s="491" customFormat="1"/>
    <row r="314" s="491" customFormat="1"/>
    <row r="315" s="491" customFormat="1"/>
    <row r="316" s="491" customFormat="1"/>
    <row r="317" s="491" customFormat="1"/>
    <row r="318" s="491" customFormat="1"/>
    <row r="319" s="491" customFormat="1"/>
    <row r="320" s="491" customFormat="1"/>
    <row r="321" s="491" customFormat="1"/>
    <row r="322" s="491" customFormat="1"/>
    <row r="323" s="491" customFormat="1"/>
    <row r="324" s="491" customFormat="1"/>
    <row r="325" s="491" customFormat="1"/>
    <row r="326" s="491" customFormat="1"/>
    <row r="327" s="491" customFormat="1"/>
    <row r="328" s="491" customFormat="1"/>
    <row r="329" s="491" customFormat="1"/>
    <row r="330" s="491" customFormat="1"/>
    <row r="331" s="491" customFormat="1"/>
    <row r="332" s="491" customFormat="1"/>
    <row r="333" s="491" customFormat="1"/>
    <row r="334" s="491" customFormat="1"/>
    <row r="335" s="491" customFormat="1"/>
    <row r="336" s="491" customFormat="1"/>
    <row r="337" s="491" customFormat="1"/>
    <row r="338" s="491" customFormat="1"/>
    <row r="339" s="491" customFormat="1"/>
    <row r="340" s="491" customFormat="1"/>
    <row r="341" s="491" customFormat="1"/>
    <row r="342" s="491" customFormat="1"/>
    <row r="343" s="491" customFormat="1"/>
    <row r="344" s="491" customFormat="1"/>
    <row r="345" s="491" customFormat="1"/>
    <row r="346" s="491" customFormat="1"/>
    <row r="347" s="491" customFormat="1"/>
    <row r="348" s="491" customFormat="1"/>
    <row r="349" s="491" customFormat="1"/>
    <row r="350" s="491" customFormat="1"/>
    <row r="351" s="491" customFormat="1"/>
    <row r="352" s="491" customFormat="1"/>
    <row r="353" s="491" customFormat="1"/>
    <row r="354" s="491" customFormat="1"/>
    <row r="355" s="491" customFormat="1"/>
    <row r="356" s="491" customFormat="1"/>
    <row r="357" s="491" customFormat="1"/>
    <row r="358" s="491" customFormat="1"/>
    <row r="359" s="491" customFormat="1"/>
    <row r="360" s="491" customFormat="1"/>
    <row r="361" s="491" customFormat="1"/>
    <row r="362" s="491" customFormat="1"/>
    <row r="363" s="491" customFormat="1"/>
    <row r="364" s="491" customFormat="1"/>
    <row r="365" s="491" customFormat="1"/>
    <row r="366" s="491" customFormat="1"/>
    <row r="367" s="491" customFormat="1"/>
    <row r="368" s="491" customFormat="1"/>
    <row r="369" s="491" customFormat="1"/>
    <row r="370" s="491" customFormat="1"/>
    <row r="371" s="491" customFormat="1"/>
    <row r="372" s="491" customFormat="1"/>
    <row r="373" s="491" customFormat="1"/>
    <row r="374" s="491" customFormat="1"/>
    <row r="375" s="491" customFormat="1"/>
    <row r="376" s="491" customFormat="1"/>
    <row r="377" s="491" customFormat="1"/>
    <row r="378" s="491" customFormat="1"/>
    <row r="379" s="491" customFormat="1"/>
    <row r="380" s="491" customFormat="1"/>
    <row r="381" s="491" customFormat="1"/>
    <row r="382" s="491" customFormat="1"/>
    <row r="383" s="491" customFormat="1"/>
    <row r="384" s="491" customFormat="1"/>
    <row r="385" s="491" customFormat="1"/>
    <row r="386" s="491" customFormat="1"/>
    <row r="387" s="491" customFormat="1"/>
    <row r="388" s="491" customFormat="1"/>
    <row r="389" s="491" customFormat="1"/>
    <row r="390" s="491" customFormat="1"/>
    <row r="391" s="491" customFormat="1"/>
    <row r="392" s="491" customFormat="1"/>
    <row r="393" s="491" customFormat="1"/>
    <row r="394" s="491" customFormat="1"/>
    <row r="395" s="491" customFormat="1"/>
    <row r="396" s="491" customFormat="1"/>
    <row r="397" s="491" customFormat="1"/>
    <row r="398" s="491" customFormat="1"/>
    <row r="399" s="491" customFormat="1"/>
    <row r="400" s="491" customFormat="1"/>
    <row r="401" s="491" customFormat="1"/>
    <row r="402" s="491" customFormat="1"/>
    <row r="403" s="491" customFormat="1"/>
    <row r="404" s="491" customFormat="1"/>
    <row r="405" s="491" customFormat="1"/>
    <row r="406" s="491" customFormat="1"/>
    <row r="407" s="491" customFormat="1"/>
    <row r="408" s="491" customFormat="1"/>
    <row r="409" s="491" customFormat="1"/>
    <row r="410" s="491" customFormat="1"/>
    <row r="411" s="491" customFormat="1"/>
    <row r="412" s="491" customFormat="1"/>
    <row r="413" s="491" customFormat="1"/>
    <row r="414" s="491" customFormat="1"/>
    <row r="415" s="491" customFormat="1"/>
    <row r="416" s="491" customFormat="1"/>
    <row r="417" s="491" customFormat="1"/>
    <row r="418" s="491" customFormat="1"/>
    <row r="419" s="491" customFormat="1"/>
    <row r="420" s="491" customFormat="1"/>
    <row r="421" s="491" customFormat="1"/>
    <row r="422" s="491" customFormat="1"/>
    <row r="423" s="491" customFormat="1"/>
    <row r="424" s="491" customFormat="1"/>
    <row r="425" s="491" customFormat="1"/>
    <row r="426" s="491" customFormat="1"/>
    <row r="427" s="491" customFormat="1"/>
    <row r="428" s="491" customFormat="1"/>
    <row r="429" s="491" customFormat="1"/>
    <row r="430" s="491" customFormat="1"/>
    <row r="431" s="491" customFormat="1"/>
    <row r="432" s="491" customFormat="1"/>
    <row r="433" s="491" customFormat="1"/>
    <row r="434" s="491" customFormat="1"/>
    <row r="435" s="491" customFormat="1"/>
    <row r="436" s="491" customFormat="1"/>
    <row r="437" s="491" customFormat="1"/>
    <row r="438" s="491" customFormat="1"/>
    <row r="439" s="491" customFormat="1"/>
    <row r="440" s="491" customFormat="1"/>
    <row r="441" s="491" customFormat="1"/>
    <row r="442" s="491" customFormat="1"/>
    <row r="443" s="491" customFormat="1"/>
    <row r="444" s="491" customFormat="1"/>
    <row r="445" s="491" customFormat="1"/>
    <row r="446" s="491" customFormat="1"/>
    <row r="447" s="491" customFormat="1"/>
    <row r="448" s="491" customFormat="1"/>
    <row r="449" s="491" customFormat="1"/>
    <row r="450" s="491" customFormat="1"/>
    <row r="451" s="491" customFormat="1"/>
    <row r="452" s="491" customFormat="1"/>
    <row r="453" s="491" customFormat="1"/>
    <row r="454" s="491" customFormat="1"/>
    <row r="455" s="491" customFormat="1"/>
    <row r="456" s="491" customFormat="1"/>
    <row r="457" s="491" customFormat="1"/>
    <row r="458" s="491" customFormat="1"/>
    <row r="459" s="491" customFormat="1"/>
    <row r="460" s="491" customFormat="1"/>
    <row r="461" s="491" customFormat="1"/>
    <row r="462" s="491" customFormat="1"/>
    <row r="463" s="491" customFormat="1"/>
    <row r="464" s="491" customFormat="1"/>
    <row r="465" s="491" customFormat="1"/>
    <row r="466" s="491" customFormat="1"/>
    <row r="467" s="491" customFormat="1"/>
    <row r="468" s="491" customFormat="1"/>
    <row r="469" s="491" customFormat="1"/>
    <row r="470" s="491" customFormat="1"/>
    <row r="471" s="491" customFormat="1"/>
    <row r="472" s="491" customFormat="1"/>
    <row r="473" s="491" customFormat="1"/>
    <row r="474" s="491" customFormat="1"/>
    <row r="475" s="491" customFormat="1"/>
    <row r="476" s="491" customFormat="1"/>
    <row r="477" s="491" customFormat="1"/>
    <row r="478" s="491" customFormat="1"/>
    <row r="479" s="491" customFormat="1"/>
    <row r="480" s="491" customFormat="1"/>
    <row r="481" s="491" customFormat="1"/>
    <row r="482" s="491" customFormat="1"/>
    <row r="483" s="491" customFormat="1"/>
    <row r="484" s="491" customFormat="1"/>
    <row r="485" s="491" customFormat="1"/>
    <row r="486" s="491" customFormat="1"/>
    <row r="487" s="491" customFormat="1"/>
    <row r="488" s="491" customFormat="1"/>
    <row r="489" s="491" customFormat="1"/>
    <row r="490" s="491" customFormat="1"/>
    <row r="491" s="491" customFormat="1"/>
    <row r="492" s="491" customFormat="1"/>
    <row r="493" s="491" customFormat="1"/>
    <row r="494" s="491" customFormat="1"/>
    <row r="495" s="491" customFormat="1"/>
    <row r="496" s="491" customFormat="1"/>
    <row r="497" s="491" customFormat="1"/>
    <row r="498" s="491" customFormat="1"/>
    <row r="499" s="491" customFormat="1"/>
    <row r="500" s="491" customFormat="1"/>
    <row r="501" s="491" customFormat="1"/>
    <row r="502" s="491" customFormat="1"/>
    <row r="503" s="491" customFormat="1"/>
    <row r="504" s="491" customFormat="1"/>
    <row r="505" s="491" customFormat="1"/>
    <row r="506" s="491" customFormat="1"/>
    <row r="507" s="491" customFormat="1"/>
    <row r="508" s="491" customFormat="1"/>
    <row r="509" s="491" customFormat="1"/>
    <row r="510" s="491" customFormat="1"/>
    <row r="511" s="491" customFormat="1"/>
    <row r="512" s="491" customFormat="1"/>
    <row r="513" s="491" customFormat="1"/>
    <row r="514" s="491" customFormat="1"/>
    <row r="515" s="491" customFormat="1"/>
    <row r="516" s="491" customFormat="1"/>
    <row r="517" s="491" customFormat="1"/>
    <row r="518" s="491" customFormat="1"/>
    <row r="519" s="491" customFormat="1"/>
    <row r="520" s="491" customFormat="1"/>
    <row r="521" s="491" customFormat="1"/>
    <row r="522" s="491" customFormat="1"/>
    <row r="523" s="491" customFormat="1"/>
    <row r="524" s="491" customFormat="1"/>
    <row r="525" s="491" customFormat="1"/>
    <row r="526" s="491" customFormat="1"/>
    <row r="527" s="491" customFormat="1"/>
    <row r="528" s="491" customFormat="1"/>
    <row r="529" s="491" customFormat="1"/>
    <row r="530" s="491" customFormat="1"/>
    <row r="531" s="491" customFormat="1"/>
    <row r="532" s="491" customFormat="1"/>
    <row r="533" s="491" customFormat="1"/>
    <row r="534" s="491" customFormat="1"/>
    <row r="535" s="491" customFormat="1"/>
    <row r="536" s="491" customFormat="1"/>
    <row r="537" s="491" customFormat="1"/>
    <row r="538" s="491" customFormat="1"/>
    <row r="539" s="491" customFormat="1"/>
    <row r="540" s="491" customFormat="1"/>
    <row r="541" s="491" customFormat="1"/>
    <row r="542" s="491" customFormat="1"/>
    <row r="543" s="491" customFormat="1"/>
    <row r="544" s="491" customFormat="1"/>
    <row r="545" s="491" customFormat="1"/>
    <row r="546" s="491" customFormat="1"/>
    <row r="547" s="491" customFormat="1"/>
    <row r="548" s="491" customFormat="1"/>
    <row r="549" s="491" customFormat="1"/>
    <row r="550" s="491" customFormat="1"/>
    <row r="551" s="491" customFormat="1"/>
    <row r="552" s="491" customFormat="1"/>
    <row r="553" s="491" customFormat="1"/>
    <row r="554" s="491" customFormat="1"/>
    <row r="555" s="491" customFormat="1"/>
    <row r="556" s="491" customFormat="1"/>
    <row r="557" s="491" customFormat="1"/>
    <row r="558" s="491" customFormat="1"/>
    <row r="559" s="491" customFormat="1"/>
    <row r="560" s="491" customFormat="1"/>
    <row r="561" s="491" customFormat="1"/>
    <row r="562" s="491" customFormat="1"/>
    <row r="563" s="491" customFormat="1"/>
    <row r="564" s="491" customFormat="1"/>
    <row r="565" s="491" customFormat="1"/>
    <row r="566" s="491" customFormat="1"/>
    <row r="567" s="491" customFormat="1"/>
    <row r="568" s="491" customFormat="1"/>
    <row r="569" s="491" customFormat="1"/>
    <row r="570" s="491" customFormat="1"/>
    <row r="571" s="491" customFormat="1"/>
    <row r="572" s="491" customFormat="1"/>
    <row r="573" s="491" customFormat="1"/>
    <row r="574" s="491" customFormat="1"/>
    <row r="575" s="491" customFormat="1"/>
    <row r="576" s="491" customFormat="1"/>
    <row r="577" s="491" customFormat="1"/>
    <row r="578" s="491" customFormat="1"/>
    <row r="579" s="491" customFormat="1"/>
    <row r="580" s="491" customFormat="1"/>
    <row r="581" s="491" customFormat="1"/>
    <row r="582" s="491" customFormat="1"/>
    <row r="583" s="491" customFormat="1"/>
    <row r="584" s="491" customFormat="1"/>
    <row r="585" s="491" customFormat="1"/>
    <row r="586" s="491" customFormat="1"/>
    <row r="587" s="491" customFormat="1"/>
    <row r="588" s="491" customFormat="1"/>
    <row r="589" s="491" customFormat="1"/>
    <row r="590" s="491" customFormat="1"/>
    <row r="591" s="491" customFormat="1"/>
    <row r="592" s="491" customFormat="1"/>
    <row r="593" s="491" customFormat="1"/>
    <row r="594" s="491" customFormat="1"/>
    <row r="595" s="491" customFormat="1"/>
    <row r="596" s="491" customFormat="1"/>
    <row r="597" s="491" customFormat="1"/>
    <row r="598" s="491" customFormat="1"/>
    <row r="599" s="491" customFormat="1"/>
    <row r="600" s="491" customFormat="1"/>
    <row r="601" s="491" customFormat="1"/>
    <row r="602" s="491" customFormat="1"/>
    <row r="603" s="491" customFormat="1"/>
    <row r="604" s="491" customFormat="1"/>
    <row r="605" s="491" customFormat="1"/>
    <row r="606" s="491" customFormat="1"/>
    <row r="607" s="491" customFormat="1"/>
    <row r="608" s="491" customFormat="1"/>
    <row r="609" s="491" customFormat="1"/>
    <row r="610" s="491" customFormat="1"/>
    <row r="611" s="491" customFormat="1"/>
    <row r="612" s="491" customFormat="1"/>
    <row r="613" s="491" customFormat="1"/>
    <row r="614" s="491" customFormat="1"/>
    <row r="615" s="491" customFormat="1"/>
    <row r="616" s="491" customFormat="1"/>
    <row r="617" s="491" customFormat="1"/>
    <row r="618" s="491" customFormat="1"/>
    <row r="619" s="491" customFormat="1"/>
    <row r="620" s="491" customFormat="1"/>
    <row r="621" s="491" customFormat="1"/>
    <row r="622" s="491" customFormat="1"/>
    <row r="623" s="491" customFormat="1"/>
    <row r="624" s="491" customFormat="1"/>
    <row r="625" s="491" customFormat="1"/>
    <row r="626" s="491" customFormat="1"/>
    <row r="627" s="491" customFormat="1"/>
    <row r="628" s="491" customFormat="1"/>
    <row r="629" s="491" customFormat="1"/>
    <row r="630" s="491" customFormat="1"/>
    <row r="631" s="491" customFormat="1"/>
    <row r="632" s="491" customFormat="1"/>
    <row r="633" s="491" customFormat="1"/>
    <row r="634" s="491" customFormat="1"/>
    <row r="635" s="491" customFormat="1"/>
    <row r="636" s="491" customFormat="1"/>
    <row r="637" s="491" customFormat="1"/>
    <row r="638" s="491" customFormat="1"/>
    <row r="639" s="491" customFormat="1"/>
    <row r="640" s="491" customFormat="1"/>
    <row r="641" s="491" customFormat="1"/>
    <row r="642" s="491" customFormat="1"/>
    <row r="643" s="491" customFormat="1"/>
    <row r="644" s="491" customFormat="1"/>
    <row r="645" s="491" customFormat="1"/>
    <row r="646" s="491" customFormat="1"/>
    <row r="647" s="491" customFormat="1"/>
    <row r="648" s="491" customFormat="1"/>
    <row r="649" s="491" customFormat="1"/>
    <row r="650" s="491" customFormat="1"/>
    <row r="651" s="491" customFormat="1"/>
    <row r="652" s="491" customFormat="1"/>
    <row r="653" s="491" customFormat="1"/>
    <row r="654" s="491" customFormat="1"/>
    <row r="655" s="491" customFormat="1"/>
    <row r="656" s="491" customFormat="1"/>
    <row r="657" s="491" customFormat="1"/>
    <row r="658" s="491" customFormat="1"/>
    <row r="659" s="491" customFormat="1"/>
    <row r="660" s="491" customFormat="1"/>
    <row r="661" s="491" customFormat="1"/>
    <row r="662" s="491" customFormat="1"/>
    <row r="663" s="491" customFormat="1"/>
    <row r="664" s="491" customFormat="1"/>
    <row r="665" s="491" customFormat="1"/>
    <row r="666" s="491" customFormat="1"/>
    <row r="667" s="491" customFormat="1"/>
    <row r="668" s="491" customFormat="1"/>
    <row r="669" s="491" customFormat="1"/>
    <row r="670" s="491" customFormat="1"/>
    <row r="671" s="491" customFormat="1"/>
    <row r="672" s="491" customFormat="1"/>
    <row r="673" s="491" customFormat="1"/>
    <row r="674" s="491" customFormat="1"/>
    <row r="675" s="491" customFormat="1"/>
    <row r="676" s="491" customFormat="1"/>
    <row r="677" s="491" customFormat="1"/>
    <row r="678" s="491" customFormat="1"/>
    <row r="679" s="491" customFormat="1"/>
    <row r="680" s="491" customFormat="1"/>
    <row r="681" s="491" customFormat="1"/>
    <row r="682" s="491" customFormat="1"/>
    <row r="683" s="491" customFormat="1"/>
    <row r="684" s="491" customFormat="1"/>
    <row r="685" s="491" customFormat="1"/>
    <row r="686" s="491" customFormat="1"/>
    <row r="687" s="491" customFormat="1"/>
    <row r="688" s="491" customFormat="1"/>
    <row r="689" s="491" customFormat="1"/>
    <row r="690" s="491" customFormat="1"/>
    <row r="691" s="491" customFormat="1"/>
    <row r="692" s="491" customFormat="1"/>
    <row r="693" s="491" customFormat="1"/>
    <row r="694" s="491" customFormat="1"/>
    <row r="695" s="491" customFormat="1"/>
    <row r="696" s="491" customFormat="1"/>
    <row r="697" s="491" customFormat="1"/>
    <row r="698" s="491" customFormat="1"/>
    <row r="699" s="491" customFormat="1"/>
    <row r="700" s="491" customFormat="1"/>
    <row r="701" s="491" customFormat="1"/>
    <row r="702" s="491" customFormat="1"/>
    <row r="703" s="491" customFormat="1"/>
    <row r="704" s="491" customFormat="1"/>
    <row r="705" s="491" customFormat="1"/>
    <row r="706" s="491" customFormat="1"/>
    <row r="707" s="491" customFormat="1"/>
    <row r="708" s="491" customFormat="1"/>
    <row r="709" s="491" customFormat="1"/>
    <row r="710" s="491" customFormat="1"/>
    <row r="711" s="491" customFormat="1"/>
    <row r="712" s="491" customFormat="1"/>
    <row r="713" s="491" customFormat="1"/>
    <row r="714" s="491" customFormat="1"/>
    <row r="715" s="491" customFormat="1"/>
    <row r="716" s="491" customFormat="1"/>
    <row r="717" s="491" customFormat="1"/>
    <row r="718" s="491" customFormat="1"/>
    <row r="719" s="491" customFormat="1"/>
    <row r="720" s="491" customFormat="1"/>
    <row r="721" s="491" customFormat="1"/>
    <row r="722" s="491" customFormat="1"/>
    <row r="723" s="491" customFormat="1"/>
    <row r="724" s="491" customFormat="1"/>
    <row r="725" s="491" customFormat="1"/>
    <row r="726" s="491" customFormat="1"/>
    <row r="727" s="491" customFormat="1"/>
    <row r="728" s="491" customFormat="1"/>
    <row r="729" s="491" customFormat="1"/>
    <row r="730" s="491" customFormat="1"/>
    <row r="731" s="491" customFormat="1"/>
    <row r="732" s="491" customFormat="1"/>
    <row r="733" s="491" customFormat="1"/>
    <row r="734" s="491" customFormat="1"/>
    <row r="735" s="491" customFormat="1"/>
    <row r="736" s="491" customFormat="1"/>
    <row r="737" s="491" customFormat="1"/>
    <row r="738" s="491" customFormat="1"/>
    <row r="739" s="491" customFormat="1"/>
    <row r="740" s="491" customFormat="1"/>
    <row r="741" s="491" customFormat="1"/>
    <row r="742" s="491" customFormat="1"/>
    <row r="743" s="491" customFormat="1"/>
    <row r="744" s="491" customFormat="1"/>
    <row r="745" s="491" customFormat="1"/>
    <row r="746" s="491" customFormat="1"/>
    <row r="747" s="491" customFormat="1"/>
    <row r="748" s="491" customFormat="1"/>
    <row r="749" s="491" customFormat="1"/>
    <row r="750" s="491" customFormat="1"/>
    <row r="751" s="491" customFormat="1"/>
    <row r="752" s="491" customFormat="1"/>
    <row r="753" s="491" customFormat="1"/>
    <row r="754" s="491" customFormat="1"/>
    <row r="755" s="491" customFormat="1"/>
    <row r="756" s="491" customFormat="1"/>
    <row r="757" s="491" customFormat="1"/>
    <row r="758" s="491" customFormat="1"/>
    <row r="759" s="491" customFormat="1"/>
    <row r="760" s="491" customFormat="1"/>
    <row r="761" s="491" customFormat="1"/>
    <row r="762" s="491" customFormat="1"/>
    <row r="763" s="491" customFormat="1"/>
    <row r="764" s="491" customFormat="1"/>
    <row r="765" s="491" customFormat="1"/>
    <row r="766" s="491" customFormat="1"/>
    <row r="767" s="491" customFormat="1"/>
    <row r="768" s="491" customFormat="1"/>
    <row r="769" s="491" customFormat="1"/>
    <row r="770" s="491" customFormat="1"/>
    <row r="771" s="491" customFormat="1"/>
    <row r="772" s="491" customFormat="1"/>
    <row r="773" s="491" customFormat="1"/>
    <row r="774" s="491" customFormat="1"/>
    <row r="775" s="491" customFormat="1"/>
    <row r="776" s="491" customFormat="1"/>
    <row r="777" s="491" customFormat="1"/>
    <row r="778" s="491" customFormat="1"/>
    <row r="779" s="491" customFormat="1"/>
    <row r="780" s="491" customFormat="1"/>
    <row r="781" s="491" customFormat="1"/>
    <row r="782" s="491" customFormat="1"/>
    <row r="783" s="491" customFormat="1"/>
    <row r="784" s="491" customFormat="1"/>
    <row r="785" s="491" customFormat="1"/>
    <row r="786" s="491" customFormat="1"/>
    <row r="787" s="491" customFormat="1"/>
    <row r="788" s="491" customFormat="1"/>
    <row r="789" s="491" customFormat="1"/>
    <row r="790" s="491" customFormat="1"/>
    <row r="791" s="491" customFormat="1"/>
    <row r="792" s="491" customFormat="1"/>
    <row r="793" s="491" customFormat="1"/>
    <row r="794" s="491" customFormat="1"/>
    <row r="795" s="491" customFormat="1"/>
    <row r="796" s="491" customFormat="1"/>
    <row r="797" s="491" customFormat="1"/>
    <row r="798" s="491" customFormat="1"/>
    <row r="799" s="491" customFormat="1"/>
    <row r="800" s="491" customFormat="1"/>
    <row r="801" s="491" customFormat="1"/>
    <row r="802" s="491" customFormat="1"/>
    <row r="803" s="491" customFormat="1"/>
    <row r="804" s="491" customFormat="1"/>
    <row r="805" s="491" customFormat="1"/>
    <row r="806" s="491" customFormat="1"/>
    <row r="807" s="491" customFormat="1"/>
    <row r="808" s="491" customFormat="1"/>
    <row r="809" s="491" customFormat="1"/>
    <row r="810" s="491" customFormat="1"/>
    <row r="811" s="491" customFormat="1"/>
    <row r="812" s="491" customFormat="1"/>
    <row r="813" s="491" customFormat="1"/>
    <row r="814" s="491" customFormat="1"/>
    <row r="815" s="491" customFormat="1"/>
    <row r="816" s="491" customFormat="1"/>
    <row r="817" s="491" customFormat="1"/>
    <row r="818" s="491" customFormat="1"/>
    <row r="819" s="491" customFormat="1"/>
    <row r="820" s="491" customFormat="1"/>
    <row r="821" s="491" customFormat="1"/>
    <row r="822" s="491" customFormat="1"/>
    <row r="823" s="491" customFormat="1"/>
    <row r="824" s="491" customFormat="1"/>
    <row r="825" s="491" customFormat="1"/>
    <row r="826" s="491" customFormat="1"/>
    <row r="827" s="491" customFormat="1"/>
    <row r="828" s="491" customFormat="1"/>
    <row r="829" s="491" customFormat="1"/>
    <row r="830" s="491" customFormat="1"/>
    <row r="831" s="491" customFormat="1"/>
    <row r="832" s="491" customFormat="1"/>
    <row r="833" s="491" customFormat="1"/>
    <row r="834" s="491" customFormat="1"/>
    <row r="835" s="491" customFormat="1"/>
    <row r="836" s="491" customFormat="1"/>
    <row r="837" s="491" customFormat="1"/>
    <row r="838" s="491" customFormat="1"/>
    <row r="839" s="491" customFormat="1"/>
    <row r="840" s="491" customFormat="1"/>
    <row r="841" s="491" customFormat="1"/>
    <row r="842" s="491" customFormat="1"/>
    <row r="843" s="491" customFormat="1"/>
    <row r="844" s="491" customFormat="1"/>
    <row r="845" s="491" customFormat="1"/>
    <row r="846" s="491" customFormat="1"/>
    <row r="847" s="491" customFormat="1"/>
    <row r="848" s="491" customFormat="1"/>
    <row r="849" s="491" customFormat="1"/>
    <row r="850" s="491" customFormat="1"/>
    <row r="851" s="491" customFormat="1"/>
    <row r="852" s="491" customFormat="1"/>
    <row r="853" s="491" customFormat="1"/>
    <row r="854" s="491" customFormat="1"/>
    <row r="855" s="491" customFormat="1"/>
    <row r="856" s="491" customFormat="1"/>
    <row r="857" s="491" customFormat="1"/>
    <row r="858" s="491" customFormat="1"/>
    <row r="859" s="491" customFormat="1"/>
    <row r="860" s="491" customFormat="1"/>
    <row r="861" s="491" customFormat="1"/>
    <row r="862" s="491" customFormat="1"/>
    <row r="863" s="491" customFormat="1"/>
    <row r="864" s="491" customFormat="1"/>
    <row r="865" s="491" customFormat="1"/>
    <row r="866" s="491" customFormat="1"/>
    <row r="867" s="491" customFormat="1"/>
    <row r="868" s="491" customFormat="1"/>
    <row r="869" s="491" customFormat="1"/>
    <row r="870" s="491" customFormat="1"/>
    <row r="871" s="491" customFormat="1"/>
    <row r="872" s="491" customFormat="1"/>
    <row r="873" s="491" customFormat="1"/>
    <row r="874" s="491" customFormat="1"/>
    <row r="875" s="491" customFormat="1"/>
    <row r="876" s="491" customFormat="1"/>
    <row r="877" s="491" customFormat="1"/>
    <row r="878" s="491" customFormat="1"/>
    <row r="879" s="491" customFormat="1"/>
    <row r="880" s="491" customFormat="1"/>
    <row r="881" s="491" customFormat="1"/>
    <row r="882" s="491" customFormat="1"/>
    <row r="883" s="491" customFormat="1"/>
    <row r="884" s="491" customFormat="1"/>
    <row r="885" s="491" customFormat="1"/>
    <row r="886" s="491" customFormat="1"/>
    <row r="887" s="491" customFormat="1"/>
    <row r="888" s="491" customFormat="1"/>
    <row r="889" s="491" customFormat="1"/>
    <row r="890" s="491" customFormat="1"/>
    <row r="891" s="491" customFormat="1"/>
    <row r="892" s="491" customFormat="1"/>
    <row r="893" s="491" customFormat="1"/>
    <row r="894" s="491" customFormat="1"/>
    <row r="895" s="491" customFormat="1"/>
    <row r="896" s="491" customFormat="1"/>
    <row r="897" s="491" customFormat="1"/>
    <row r="898" s="491" customFormat="1"/>
    <row r="899" s="491" customFormat="1"/>
    <row r="900" s="491" customFormat="1"/>
    <row r="901" s="491" customFormat="1"/>
    <row r="902" s="491" customFormat="1"/>
    <row r="903" s="491" customFormat="1"/>
    <row r="904" s="491" customFormat="1"/>
    <row r="905" s="491" customFormat="1"/>
    <row r="906" s="491" customFormat="1"/>
    <row r="907" s="491" customFormat="1"/>
    <row r="908" s="491" customFormat="1"/>
    <row r="909" s="491" customFormat="1"/>
    <row r="910" s="491" customFormat="1"/>
    <row r="911" s="491" customFormat="1"/>
    <row r="912" s="491" customFormat="1"/>
    <row r="913" s="491" customFormat="1"/>
    <row r="914" s="491" customFormat="1"/>
    <row r="915" s="491" customFormat="1"/>
    <row r="916" s="491" customFormat="1"/>
    <row r="917" s="491" customFormat="1"/>
    <row r="918" s="491" customFormat="1"/>
    <row r="919" s="491" customFormat="1"/>
    <row r="920" s="491" customFormat="1"/>
    <row r="921" s="491" customFormat="1"/>
    <row r="922" s="491" customFormat="1"/>
    <row r="923" s="491" customFormat="1"/>
    <row r="924" s="491" customFormat="1"/>
    <row r="925" s="491" customFormat="1"/>
    <row r="926" s="491" customFormat="1"/>
    <row r="927" s="491" customFormat="1"/>
    <row r="928" s="491" customFormat="1"/>
    <row r="929" s="491" customFormat="1"/>
    <row r="930" s="491" customFormat="1"/>
    <row r="931" s="491" customFormat="1"/>
    <row r="932" s="491" customFormat="1"/>
    <row r="933" s="491" customFormat="1"/>
    <row r="934" s="491" customFormat="1"/>
    <row r="935" s="491" customFormat="1"/>
    <row r="936" s="491" customFormat="1"/>
    <row r="937" s="491" customFormat="1"/>
    <row r="938" s="491" customFormat="1"/>
    <row r="939" s="491" customFormat="1"/>
    <row r="940" s="491" customFormat="1"/>
    <row r="941" s="491" customFormat="1"/>
    <row r="942" s="491" customFormat="1"/>
    <row r="943" s="491" customFormat="1"/>
    <row r="944" s="491" customFormat="1"/>
    <row r="945" s="491" customFormat="1"/>
    <row r="946" s="491" customFormat="1"/>
    <row r="947" s="491" customFormat="1"/>
    <row r="948" s="491" customFormat="1"/>
    <row r="949" s="491" customFormat="1"/>
    <row r="950" s="491" customFormat="1"/>
    <row r="951" s="491" customFormat="1"/>
    <row r="952" s="491" customFormat="1"/>
    <row r="953" s="491" customFormat="1"/>
    <row r="954" s="491" customFormat="1"/>
    <row r="955" s="491" customFormat="1"/>
    <row r="956" s="491" customFormat="1"/>
    <row r="957" s="491" customFormat="1"/>
    <row r="958" s="491" customFormat="1"/>
    <row r="959" s="491" customFormat="1"/>
    <row r="960" s="491" customFormat="1"/>
    <row r="961" s="491" customFormat="1"/>
    <row r="962" s="491" customFormat="1"/>
    <row r="963" s="491" customFormat="1"/>
    <row r="964" s="491" customFormat="1"/>
    <row r="965" s="491" customFormat="1"/>
    <row r="966" s="491" customFormat="1"/>
    <row r="967" s="491" customFormat="1"/>
    <row r="968" s="491" customFormat="1"/>
    <row r="969" s="491" customFormat="1"/>
    <row r="970" s="491" customFormat="1"/>
    <row r="971" s="491" customFormat="1"/>
    <row r="972" s="491" customFormat="1"/>
    <row r="973" s="491" customFormat="1"/>
    <row r="974" s="491" customFormat="1"/>
    <row r="975" s="491" customFormat="1"/>
    <row r="976" s="491" customFormat="1"/>
    <row r="977" s="491" customFormat="1"/>
    <row r="978" s="491" customFormat="1"/>
    <row r="979" s="491" customFormat="1"/>
    <row r="980" s="491" customFormat="1"/>
    <row r="981" s="491" customFormat="1"/>
    <row r="982" s="491" customFormat="1"/>
    <row r="983" s="491" customFormat="1"/>
    <row r="984" s="491" customFormat="1"/>
    <row r="985" s="491" customFormat="1"/>
    <row r="986" s="491" customFormat="1"/>
    <row r="987" s="491" customFormat="1"/>
    <row r="988" s="491" customFormat="1"/>
    <row r="989" s="491" customFormat="1"/>
    <row r="990" s="491" customFormat="1"/>
    <row r="991" s="491" customFormat="1"/>
    <row r="992" s="491" customFormat="1"/>
    <row r="993" s="491" customFormat="1"/>
    <row r="994" s="491" customFormat="1"/>
    <row r="995" s="491" customFormat="1"/>
    <row r="996" s="491" customFormat="1"/>
    <row r="997" s="491" customFormat="1"/>
    <row r="998" s="491" customFormat="1"/>
    <row r="999" s="491" customFormat="1"/>
    <row r="1000" s="491" customFormat="1"/>
  </sheetData>
  <mergeCells count="2">
    <mergeCell ref="C7:H7"/>
    <mergeCell ref="F39:H39"/>
  </mergeCells>
  <pageMargins left="1.18110236220472" right="0.984251968503937" top="0.984251968503937" bottom="0.984251968503937" header="0.31496062992126" footer="0.3149606299212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6"/>
  <sheetViews>
    <sheetView showGridLines="0" showRowColHeaders="0" workbookViewId="0">
      <selection activeCell="E10" sqref="E10"/>
    </sheetView>
  </sheetViews>
  <sheetFormatPr defaultColWidth="14.4545454545455" defaultRowHeight="15" customHeight="1"/>
  <cols>
    <col min="1" max="1" width="34" customWidth="1"/>
    <col min="2" max="2" width="1.63636363636364" customWidth="1"/>
    <col min="3" max="3" width="9.72727272727273" style="530" customWidth="1"/>
    <col min="4" max="4" width="10.7272727272727" style="530" customWidth="1"/>
    <col min="5" max="5" width="5.09090909090909" style="530" customWidth="1"/>
    <col min="6" max="6" width="46.3636363636364" style="530" customWidth="1"/>
    <col min="7" max="7" width="3.63636363636364" style="530" customWidth="1"/>
    <col min="8" max="8" width="1.45454545454545" style="530" customWidth="1"/>
    <col min="9" max="10" width="9" style="530" customWidth="1"/>
    <col min="11" max="16384" width="14.4545454545455" style="530"/>
  </cols>
  <sheetData>
    <row r="1" ht="14" spans="1:7">
      <c r="A1" s="491"/>
      <c r="B1" s="491"/>
      <c r="C1" s="531"/>
      <c r="D1" s="531"/>
      <c r="E1" s="531"/>
      <c r="F1" s="531"/>
      <c r="G1" s="532"/>
    </row>
    <row r="2" ht="14" spans="1:7">
      <c r="A2" s="491"/>
      <c r="B2" s="491"/>
      <c r="G2" s="533"/>
    </row>
    <row r="3" ht="14" spans="1:7">
      <c r="A3" s="491"/>
      <c r="B3" s="491"/>
      <c r="G3" s="533"/>
    </row>
    <row r="4" ht="14" spans="1:10">
      <c r="A4" s="491"/>
      <c r="B4" s="491"/>
      <c r="G4" s="533"/>
      <c r="J4" s="547"/>
    </row>
    <row r="5" ht="17.5" spans="1:7">
      <c r="A5" s="491"/>
      <c r="B5" s="491"/>
      <c r="C5" s="534"/>
      <c r="D5" s="534"/>
      <c r="E5" s="534"/>
      <c r="F5" s="534"/>
      <c r="G5" s="535"/>
    </row>
    <row r="6" ht="18" spans="1:7">
      <c r="A6" s="491"/>
      <c r="B6" s="491"/>
      <c r="C6" s="536" t="s">
        <v>45</v>
      </c>
      <c r="D6" s="534"/>
      <c r="E6" s="534"/>
      <c r="F6" s="534"/>
      <c r="G6" s="537"/>
    </row>
    <row r="7" ht="18" spans="1:7">
      <c r="A7" s="491"/>
      <c r="B7" s="491"/>
      <c r="C7" s="536" t="s">
        <v>6</v>
      </c>
      <c r="D7" s="534"/>
      <c r="E7" s="534"/>
      <c r="F7" s="534"/>
      <c r="G7" s="537"/>
    </row>
    <row r="8" ht="14" spans="1:7">
      <c r="A8" s="491"/>
      <c r="B8" s="491"/>
      <c r="C8" s="538"/>
      <c r="D8" s="538"/>
      <c r="E8" s="538"/>
      <c r="F8" s="538"/>
      <c r="G8" s="533"/>
    </row>
    <row r="9" ht="14" spans="1:7">
      <c r="A9" s="491"/>
      <c r="B9" s="491"/>
      <c r="C9" s="539" t="s">
        <v>46</v>
      </c>
      <c r="G9" s="533"/>
    </row>
    <row r="10" ht="14" spans="1:7">
      <c r="A10" s="491"/>
      <c r="B10" s="491"/>
      <c r="G10" s="533"/>
    </row>
    <row r="11" ht="14" spans="1:7">
      <c r="A11" s="491"/>
      <c r="B11" s="491"/>
      <c r="C11" s="539" t="s">
        <v>47</v>
      </c>
      <c r="G11" s="533"/>
    </row>
    <row r="12" ht="14" spans="1:7">
      <c r="A12" s="491"/>
      <c r="B12" s="491"/>
      <c r="C12" s="530" t="s">
        <v>48</v>
      </c>
      <c r="G12" s="533"/>
    </row>
    <row r="13" ht="14" spans="1:7">
      <c r="A13" s="491"/>
      <c r="B13" s="491"/>
      <c r="C13" s="530" t="s">
        <v>49</v>
      </c>
      <c r="G13" s="533"/>
    </row>
    <row r="14" ht="14" spans="1:7">
      <c r="A14" s="491"/>
      <c r="B14" s="491"/>
      <c r="C14" s="540" t="s">
        <v>50</v>
      </c>
      <c r="G14" s="533"/>
    </row>
    <row r="15" ht="14" spans="1:7">
      <c r="A15" s="491"/>
      <c r="B15" s="491"/>
      <c r="C15" s="540" t="s">
        <v>51</v>
      </c>
      <c r="G15" s="533"/>
    </row>
    <row r="16" ht="14" spans="1:7">
      <c r="A16" s="491"/>
      <c r="B16" s="491"/>
      <c r="D16" s="540"/>
      <c r="E16" s="540"/>
      <c r="F16" s="540"/>
      <c r="G16" s="533"/>
    </row>
    <row r="17" ht="14" spans="1:7">
      <c r="A17" s="491"/>
      <c r="B17" s="491"/>
      <c r="C17" s="539" t="s">
        <v>52</v>
      </c>
      <c r="G17" s="533"/>
    </row>
    <row r="18" ht="14" spans="1:7">
      <c r="A18" s="491"/>
      <c r="B18" s="491"/>
      <c r="C18" s="538" t="s">
        <v>53</v>
      </c>
      <c r="D18" s="540" t="s">
        <v>54</v>
      </c>
      <c r="E18" s="540"/>
      <c r="F18" s="540"/>
      <c r="G18" s="533"/>
    </row>
    <row r="19" ht="14" spans="1:7">
      <c r="A19" s="491"/>
      <c r="B19" s="491"/>
      <c r="C19" s="538"/>
      <c r="D19" s="540" t="s">
        <v>55</v>
      </c>
      <c r="E19" s="530" t="s">
        <v>56</v>
      </c>
      <c r="G19" s="533"/>
    </row>
    <row r="20" ht="14" spans="1:7">
      <c r="A20" s="491"/>
      <c r="B20" s="491"/>
      <c r="C20" s="538"/>
      <c r="D20" s="540" t="s">
        <v>57</v>
      </c>
      <c r="E20" s="530" t="s">
        <v>58</v>
      </c>
      <c r="G20" s="533"/>
    </row>
    <row r="21" ht="14" spans="1:7">
      <c r="A21" s="491"/>
      <c r="B21" s="491"/>
      <c r="C21" s="538"/>
      <c r="D21" s="540" t="s">
        <v>59</v>
      </c>
      <c r="E21" s="530" t="s">
        <v>60</v>
      </c>
      <c r="G21" s="533"/>
    </row>
    <row r="22" ht="14" spans="1:7">
      <c r="A22" s="491"/>
      <c r="B22" s="491"/>
      <c r="C22" s="538"/>
      <c r="D22" s="540" t="s">
        <v>61</v>
      </c>
      <c r="E22" s="530" t="s">
        <v>62</v>
      </c>
      <c r="G22" s="533"/>
    </row>
    <row r="23" ht="14" spans="1:7">
      <c r="A23" s="491"/>
      <c r="B23" s="491"/>
      <c r="C23" s="538"/>
      <c r="D23" s="540" t="s">
        <v>63</v>
      </c>
      <c r="E23" s="530" t="s">
        <v>64</v>
      </c>
      <c r="G23" s="533"/>
    </row>
    <row r="24" ht="14" spans="1:7">
      <c r="A24" s="491"/>
      <c r="B24" s="491"/>
      <c r="C24" s="538" t="s">
        <v>65</v>
      </c>
      <c r="D24" s="540" t="s">
        <v>66</v>
      </c>
      <c r="E24" s="540"/>
      <c r="F24" s="540"/>
      <c r="G24" s="533"/>
    </row>
    <row r="25" ht="14" spans="1:7">
      <c r="A25" s="491"/>
      <c r="B25" s="491"/>
      <c r="C25" s="538"/>
      <c r="D25" s="540" t="s">
        <v>67</v>
      </c>
      <c r="E25" s="530" t="s">
        <v>68</v>
      </c>
      <c r="G25" s="533"/>
    </row>
    <row r="26" ht="14" spans="1:7">
      <c r="A26" s="491"/>
      <c r="B26" s="491"/>
      <c r="C26" s="538"/>
      <c r="D26" s="540" t="s">
        <v>69</v>
      </c>
      <c r="E26" s="530" t="s">
        <v>70</v>
      </c>
      <c r="G26" s="533"/>
    </row>
    <row r="27" ht="14" spans="1:7">
      <c r="A27" s="491"/>
      <c r="B27" s="491"/>
      <c r="C27" s="538"/>
      <c r="D27" s="540" t="s">
        <v>71</v>
      </c>
      <c r="E27" s="540" t="s">
        <v>72</v>
      </c>
      <c r="G27" s="533"/>
    </row>
    <row r="28" ht="14" spans="1:7">
      <c r="A28" s="491"/>
      <c r="B28" s="491"/>
      <c r="C28" s="538"/>
      <c r="D28" s="540" t="s">
        <v>73</v>
      </c>
      <c r="E28" s="530" t="s">
        <v>62</v>
      </c>
      <c r="G28" s="533"/>
    </row>
    <row r="29" ht="14" spans="1:7">
      <c r="A29" s="491"/>
      <c r="B29" s="491"/>
      <c r="C29" s="538"/>
      <c r="D29" s="540" t="s">
        <v>74</v>
      </c>
      <c r="E29" s="530" t="s">
        <v>75</v>
      </c>
      <c r="G29" s="533"/>
    </row>
    <row r="30" ht="14" spans="1:7">
      <c r="A30" s="491"/>
      <c r="B30" s="491"/>
      <c r="C30" s="538" t="s">
        <v>76</v>
      </c>
      <c r="D30" s="540" t="s">
        <v>77</v>
      </c>
      <c r="E30" s="540"/>
      <c r="F30" s="540"/>
      <c r="G30" s="533"/>
    </row>
    <row r="31" ht="14" spans="1:7">
      <c r="A31" s="491"/>
      <c r="B31" s="491"/>
      <c r="C31" s="538"/>
      <c r="D31" s="540" t="s">
        <v>78</v>
      </c>
      <c r="E31" s="540" t="s">
        <v>79</v>
      </c>
      <c r="F31" s="540"/>
      <c r="G31" s="533"/>
    </row>
    <row r="32" ht="14" spans="1:7">
      <c r="A32" s="491"/>
      <c r="B32" s="491"/>
      <c r="C32" s="538"/>
      <c r="D32" s="540" t="s">
        <v>80</v>
      </c>
      <c r="E32" s="540" t="s">
        <v>81</v>
      </c>
      <c r="F32" s="540"/>
      <c r="G32" s="533"/>
    </row>
    <row r="33" ht="14" spans="1:7">
      <c r="A33" s="491"/>
      <c r="B33" s="491"/>
      <c r="C33" s="538"/>
      <c r="D33" s="540" t="s">
        <v>82</v>
      </c>
      <c r="E33" s="540" t="s">
        <v>83</v>
      </c>
      <c r="F33" s="540"/>
      <c r="G33" s="533"/>
    </row>
    <row r="34" ht="14" spans="1:7">
      <c r="A34" s="491"/>
      <c r="B34" s="491"/>
      <c r="C34" s="538" t="s">
        <v>84</v>
      </c>
      <c r="D34" s="540" t="s">
        <v>85</v>
      </c>
      <c r="E34" s="540"/>
      <c r="F34" s="540"/>
      <c r="G34" s="533"/>
    </row>
    <row r="35" ht="14" spans="1:7">
      <c r="A35" s="491"/>
      <c r="B35" s="491"/>
      <c r="C35" s="538"/>
      <c r="D35" s="540" t="s">
        <v>86</v>
      </c>
      <c r="E35" s="540" t="s">
        <v>87</v>
      </c>
      <c r="F35" s="540"/>
      <c r="G35" s="533"/>
    </row>
    <row r="36" ht="14" spans="1:7">
      <c r="A36" s="491"/>
      <c r="B36" s="491"/>
      <c r="C36" s="538"/>
      <c r="D36" s="540" t="s">
        <v>88</v>
      </c>
      <c r="E36" s="540" t="s">
        <v>89</v>
      </c>
      <c r="F36" s="540"/>
      <c r="G36" s="533"/>
    </row>
    <row r="37" ht="14" spans="1:7">
      <c r="A37" s="491"/>
      <c r="B37" s="491"/>
      <c r="C37" s="538"/>
      <c r="D37" s="540" t="s">
        <v>90</v>
      </c>
      <c r="E37" s="540" t="s">
        <v>91</v>
      </c>
      <c r="F37" s="540"/>
      <c r="G37" s="533"/>
    </row>
    <row r="38" ht="32" customHeight="1" spans="1:7">
      <c r="A38" s="491"/>
      <c r="B38" s="491"/>
      <c r="C38" s="538"/>
      <c r="D38" s="540" t="s">
        <v>92</v>
      </c>
      <c r="E38" s="541" t="s">
        <v>93</v>
      </c>
      <c r="F38" s="541"/>
      <c r="G38" s="533"/>
    </row>
    <row r="39" ht="14" spans="1:7">
      <c r="A39" s="491"/>
      <c r="B39" s="491"/>
      <c r="C39" s="538"/>
      <c r="G39" s="533"/>
    </row>
    <row r="40" ht="14" spans="1:7">
      <c r="A40" s="491"/>
      <c r="B40" s="491"/>
      <c r="C40" s="539" t="s">
        <v>94</v>
      </c>
      <c r="G40" s="533"/>
    </row>
    <row r="41" ht="14" spans="1:7">
      <c r="A41" s="491"/>
      <c r="B41" s="491"/>
      <c r="C41" s="530" t="s">
        <v>95</v>
      </c>
      <c r="D41" s="539"/>
      <c r="E41" s="539"/>
      <c r="F41" s="539"/>
      <c r="G41" s="533"/>
    </row>
    <row r="42" ht="14" spans="1:7">
      <c r="A42" s="491"/>
      <c r="B42" s="491"/>
      <c r="G42" s="533"/>
    </row>
    <row r="43" ht="14" spans="1:7">
      <c r="A43" s="491"/>
      <c r="B43" s="491"/>
      <c r="C43" s="542" t="s">
        <v>96</v>
      </c>
      <c r="G43" s="533"/>
    </row>
    <row r="44" ht="14" spans="1:7">
      <c r="A44" s="491"/>
      <c r="B44" s="491"/>
      <c r="C44" s="543"/>
      <c r="D44" s="543"/>
      <c r="E44" s="543"/>
      <c r="F44" s="543"/>
      <c r="G44" s="544"/>
    </row>
    <row r="45" ht="14" spans="1:7">
      <c r="A45" s="491"/>
      <c r="B45" s="491"/>
      <c r="F45" s="545"/>
      <c r="G45" s="545"/>
    </row>
    <row r="46" ht="14" spans="1:7">
      <c r="A46" s="491"/>
      <c r="B46" s="491"/>
      <c r="F46" s="546"/>
      <c r="G46" s="546"/>
    </row>
    <row r="47" ht="14" spans="1:2">
      <c r="A47" s="491"/>
      <c r="B47" s="491"/>
    </row>
    <row r="48" ht="14" spans="1:2">
      <c r="A48" s="491"/>
      <c r="B48" s="491"/>
    </row>
    <row r="49" ht="14" spans="1:2">
      <c r="A49" s="491"/>
      <c r="B49" s="491"/>
    </row>
    <row r="50" ht="14" spans="1:2">
      <c r="A50" s="491"/>
      <c r="B50" s="491"/>
    </row>
    <row r="51" ht="14" spans="1:2">
      <c r="A51" s="491"/>
      <c r="B51" s="491"/>
    </row>
    <row r="52" ht="14" spans="1:2">
      <c r="A52" s="491"/>
      <c r="B52" s="491"/>
    </row>
    <row r="53" ht="14" spans="1:2">
      <c r="A53" s="491"/>
      <c r="B53" s="491"/>
    </row>
    <row r="54" ht="14" spans="1:2">
      <c r="A54" s="491"/>
      <c r="B54" s="491"/>
    </row>
    <row r="55" ht="14" spans="1:2">
      <c r="A55" s="491"/>
      <c r="B55" s="491"/>
    </row>
    <row r="56" ht="14" spans="1:2">
      <c r="A56" s="491"/>
      <c r="B56" s="491"/>
    </row>
    <row r="57" ht="14" spans="1:2">
      <c r="A57" s="491"/>
      <c r="B57" s="491"/>
    </row>
    <row r="58" ht="14" spans="1:2">
      <c r="A58" s="491"/>
      <c r="B58" s="491"/>
    </row>
    <row r="59" ht="14" spans="1:2">
      <c r="A59" s="491"/>
      <c r="B59" s="491"/>
    </row>
    <row r="60" ht="14" spans="1:2">
      <c r="A60" s="491"/>
      <c r="B60" s="491"/>
    </row>
    <row r="61" ht="14" spans="1:2">
      <c r="A61" s="491"/>
      <c r="B61" s="491"/>
    </row>
    <row r="62" ht="14" spans="1:2">
      <c r="A62" s="491"/>
      <c r="B62" s="491"/>
    </row>
    <row r="63" ht="14" spans="1:2">
      <c r="A63" s="491"/>
      <c r="B63" s="491"/>
    </row>
    <row r="64" ht="14" spans="1:2">
      <c r="A64" s="491"/>
      <c r="B64" s="491"/>
    </row>
    <row r="65" ht="14" spans="1:2">
      <c r="A65" s="491"/>
      <c r="B65" s="491"/>
    </row>
    <row r="66" ht="14" spans="1:2">
      <c r="A66" s="491"/>
      <c r="B66" s="491"/>
    </row>
    <row r="67" ht="14" spans="1:2">
      <c r="A67" s="491"/>
      <c r="B67" s="491"/>
    </row>
    <row r="68" ht="14" spans="1:2">
      <c r="A68" s="491"/>
      <c r="B68" s="491"/>
    </row>
    <row r="69" ht="14" spans="1:2">
      <c r="A69" s="491"/>
      <c r="B69" s="491"/>
    </row>
    <row r="70" ht="14" spans="1:2">
      <c r="A70" s="491"/>
      <c r="B70" s="491"/>
    </row>
    <row r="71" ht="14" spans="1:2">
      <c r="A71" s="491"/>
      <c r="B71" s="491"/>
    </row>
    <row r="72" ht="14" spans="1:2">
      <c r="A72" s="491"/>
      <c r="B72" s="491"/>
    </row>
    <row r="73" ht="14" spans="1:2">
      <c r="A73" s="491"/>
      <c r="B73" s="491"/>
    </row>
    <row r="74" ht="14" spans="1:2">
      <c r="A74" s="491"/>
      <c r="B74" s="491"/>
    </row>
    <row r="75" ht="14" spans="1:2">
      <c r="A75" s="491"/>
      <c r="B75" s="491"/>
    </row>
    <row r="76" ht="14" spans="1:2">
      <c r="A76" s="491"/>
      <c r="B76" s="491"/>
    </row>
    <row r="77" ht="14" spans="1:2">
      <c r="A77" s="491"/>
      <c r="B77" s="491"/>
    </row>
    <row r="78" ht="14" spans="1:2">
      <c r="A78" s="491"/>
      <c r="B78" s="491"/>
    </row>
    <row r="79" ht="14" spans="1:2">
      <c r="A79" s="491"/>
      <c r="B79" s="491"/>
    </row>
    <row r="80" ht="14" spans="1:2">
      <c r="A80" s="491"/>
      <c r="B80" s="491"/>
    </row>
    <row r="81" ht="14" spans="1:2">
      <c r="A81" s="491"/>
      <c r="B81" s="491"/>
    </row>
    <row r="82" ht="14" spans="1:2">
      <c r="A82" s="491"/>
      <c r="B82" s="491"/>
    </row>
    <row r="83" ht="14" spans="1:2">
      <c r="A83" s="491"/>
      <c r="B83" s="491"/>
    </row>
    <row r="84" ht="14" spans="1:2">
      <c r="A84" s="491"/>
      <c r="B84" s="491"/>
    </row>
    <row r="85" ht="14" spans="1:2">
      <c r="A85" s="491"/>
      <c r="B85" s="491"/>
    </row>
    <row r="86" ht="14" spans="1:2">
      <c r="A86" s="491"/>
      <c r="B86" s="491"/>
    </row>
    <row r="87" ht="14" spans="1:2">
      <c r="A87" s="491"/>
      <c r="B87" s="491"/>
    </row>
    <row r="88" ht="14" spans="1:2">
      <c r="A88" s="491"/>
      <c r="B88" s="491"/>
    </row>
    <row r="89" ht="14" spans="1:2">
      <c r="A89" s="491"/>
      <c r="B89" s="491"/>
    </row>
    <row r="90" ht="14" spans="1:2">
      <c r="A90" s="491"/>
      <c r="B90" s="491"/>
    </row>
    <row r="91" ht="14" spans="1:2">
      <c r="A91" s="491"/>
      <c r="B91" s="491"/>
    </row>
    <row r="92" ht="14" spans="1:2">
      <c r="A92" s="491"/>
      <c r="B92" s="491"/>
    </row>
    <row r="93" ht="14" spans="1:2">
      <c r="A93" s="491"/>
      <c r="B93" s="491"/>
    </row>
    <row r="94" ht="14" spans="1:2">
      <c r="A94" s="491"/>
      <c r="B94" s="491"/>
    </row>
    <row r="95" ht="14" spans="1:2">
      <c r="A95" s="491"/>
      <c r="B95" s="491"/>
    </row>
    <row r="96" ht="14" spans="1:2">
      <c r="A96" s="491"/>
      <c r="B96" s="491"/>
    </row>
    <row r="97" ht="14" spans="1:2">
      <c r="A97" s="491"/>
      <c r="B97" s="491"/>
    </row>
    <row r="98" ht="14" spans="1:2">
      <c r="A98" s="491"/>
      <c r="B98" s="491"/>
    </row>
    <row r="99" ht="14" spans="1:2">
      <c r="A99" s="491"/>
      <c r="B99" s="491"/>
    </row>
    <row r="100" ht="14" spans="1:2">
      <c r="A100" s="491"/>
      <c r="B100" s="491"/>
    </row>
    <row r="101" ht="14" spans="1:2">
      <c r="A101" s="491"/>
      <c r="B101" s="491"/>
    </row>
    <row r="102" ht="14" spans="1:2">
      <c r="A102" s="491"/>
      <c r="B102" s="491"/>
    </row>
    <row r="103" ht="14" spans="1:2">
      <c r="A103" s="491"/>
      <c r="B103" s="491"/>
    </row>
    <row r="104" ht="14" spans="1:2">
      <c r="A104" s="491"/>
      <c r="B104" s="491"/>
    </row>
    <row r="105" ht="14" spans="1:2">
      <c r="A105" s="491"/>
      <c r="B105" s="491"/>
    </row>
    <row r="106" ht="14" spans="1:2">
      <c r="A106" s="491"/>
      <c r="B106" s="491"/>
    </row>
    <row r="107" ht="14" spans="1:2">
      <c r="A107" s="491"/>
      <c r="B107" s="491"/>
    </row>
    <row r="108" ht="14" spans="1:2">
      <c r="A108" s="491"/>
      <c r="B108" s="491"/>
    </row>
    <row r="109" ht="14" spans="1:2">
      <c r="A109" s="491"/>
      <c r="B109" s="491"/>
    </row>
    <row r="110" ht="14" spans="1:2">
      <c r="A110" s="491"/>
      <c r="B110" s="491"/>
    </row>
    <row r="111" ht="14" spans="1:2">
      <c r="A111" s="491"/>
      <c r="B111" s="491"/>
    </row>
    <row r="112" ht="14" spans="1:2">
      <c r="A112" s="491"/>
      <c r="B112" s="491"/>
    </row>
    <row r="113" ht="14" spans="1:2">
      <c r="A113" s="491"/>
      <c r="B113" s="491"/>
    </row>
    <row r="114" ht="14" spans="1:2">
      <c r="A114" s="491"/>
      <c r="B114" s="491"/>
    </row>
    <row r="115" ht="14" spans="1:2">
      <c r="A115" s="491"/>
      <c r="B115" s="491"/>
    </row>
    <row r="116" ht="14" spans="1:2">
      <c r="A116" s="491"/>
      <c r="B116" s="491"/>
    </row>
    <row r="117" ht="14" spans="1:2">
      <c r="A117" s="491"/>
      <c r="B117" s="491"/>
    </row>
    <row r="118" ht="14" spans="1:2">
      <c r="A118" s="491"/>
      <c r="B118" s="491"/>
    </row>
    <row r="119" ht="14" spans="1:2">
      <c r="A119" s="491"/>
      <c r="B119" s="491"/>
    </row>
    <row r="120" ht="14" spans="1:2">
      <c r="A120" s="491"/>
      <c r="B120" s="491"/>
    </row>
    <row r="121" ht="14" spans="1:2">
      <c r="A121" s="491"/>
      <c r="B121" s="491"/>
    </row>
    <row r="122" ht="14" spans="1:2">
      <c r="A122" s="491"/>
      <c r="B122" s="491"/>
    </row>
    <row r="123" ht="14" spans="1:2">
      <c r="A123" s="491"/>
      <c r="B123" s="491"/>
    </row>
    <row r="124" ht="14" spans="1:2">
      <c r="A124" s="491"/>
      <c r="B124" s="491"/>
    </row>
    <row r="125" ht="14" spans="1:2">
      <c r="A125" s="491"/>
      <c r="B125" s="491"/>
    </row>
    <row r="126" ht="14" spans="1:2">
      <c r="A126" s="491"/>
      <c r="B126" s="491"/>
    </row>
    <row r="127" ht="14" spans="1:2">
      <c r="A127" s="491"/>
      <c r="B127" s="491"/>
    </row>
    <row r="128" ht="14" spans="1:2">
      <c r="A128" s="491"/>
      <c r="B128" s="491"/>
    </row>
    <row r="129" ht="14" spans="1:2">
      <c r="A129" s="491"/>
      <c r="B129" s="491"/>
    </row>
    <row r="130" ht="14" spans="1:2">
      <c r="A130" s="491"/>
      <c r="B130" s="491"/>
    </row>
    <row r="131" ht="14" spans="1:2">
      <c r="A131" s="491"/>
      <c r="B131" s="491"/>
    </row>
    <row r="132" ht="14" spans="1:2">
      <c r="A132" s="491"/>
      <c r="B132" s="491"/>
    </row>
    <row r="133" ht="14" spans="1:2">
      <c r="A133" s="491"/>
      <c r="B133" s="491"/>
    </row>
    <row r="134" ht="14" spans="1:2">
      <c r="A134" s="491"/>
      <c r="B134" s="491"/>
    </row>
    <row r="135" ht="14" spans="1:2">
      <c r="A135" s="491"/>
      <c r="B135" s="491"/>
    </row>
    <row r="136" ht="14" spans="1:2">
      <c r="A136" s="491"/>
      <c r="B136" s="491"/>
    </row>
    <row r="137" ht="14" spans="1:2">
      <c r="A137" s="491"/>
      <c r="B137" s="491"/>
    </row>
    <row r="138" ht="14" spans="1:2">
      <c r="A138" s="491"/>
      <c r="B138" s="491"/>
    </row>
    <row r="139" ht="14" spans="1:2">
      <c r="A139" s="491"/>
      <c r="B139" s="491"/>
    </row>
    <row r="140" ht="14" spans="1:2">
      <c r="A140" s="491"/>
      <c r="B140" s="491"/>
    </row>
    <row r="141" ht="14" spans="1:2">
      <c r="A141" s="491"/>
      <c r="B141" s="491"/>
    </row>
    <row r="142" ht="14" spans="1:2">
      <c r="A142" s="491"/>
      <c r="B142" s="491"/>
    </row>
    <row r="143" ht="14" spans="1:2">
      <c r="A143" s="491"/>
      <c r="B143" s="491"/>
    </row>
    <row r="144" ht="14" spans="1:2">
      <c r="A144" s="491"/>
      <c r="B144" s="491"/>
    </row>
    <row r="145" ht="14" spans="1:2">
      <c r="A145" s="491"/>
      <c r="B145" s="491"/>
    </row>
    <row r="146" ht="14" spans="1:2">
      <c r="A146" s="491"/>
      <c r="B146" s="491"/>
    </row>
    <row r="147" ht="14" spans="1:2">
      <c r="A147" s="491"/>
      <c r="B147" s="491"/>
    </row>
    <row r="148" ht="14" spans="1:2">
      <c r="A148" s="491"/>
      <c r="B148" s="491"/>
    </row>
    <row r="149" ht="14" spans="1:2">
      <c r="A149" s="491"/>
      <c r="B149" s="491"/>
    </row>
    <row r="150" ht="14" spans="1:2">
      <c r="A150" s="491"/>
      <c r="B150" s="491"/>
    </row>
    <row r="151" ht="14" spans="1:2">
      <c r="A151" s="491"/>
      <c r="B151" s="491"/>
    </row>
    <row r="152" ht="14" spans="1:2">
      <c r="A152" s="491"/>
      <c r="B152" s="491"/>
    </row>
    <row r="153" ht="14" spans="1:2">
      <c r="A153" s="491"/>
      <c r="B153" s="491"/>
    </row>
    <row r="154" ht="14" spans="1:2">
      <c r="A154" s="491"/>
      <c r="B154" s="491"/>
    </row>
    <row r="155" ht="14" spans="1:2">
      <c r="A155" s="491"/>
      <c r="B155" s="491"/>
    </row>
    <row r="156" ht="14" spans="1:2">
      <c r="A156" s="491"/>
      <c r="B156" s="491"/>
    </row>
    <row r="157" ht="14" spans="1:2">
      <c r="A157" s="491"/>
      <c r="B157" s="491"/>
    </row>
    <row r="158" ht="14" spans="1:2">
      <c r="A158" s="491"/>
      <c r="B158" s="491"/>
    </row>
    <row r="159" ht="14" spans="1:2">
      <c r="A159" s="491"/>
      <c r="B159" s="491"/>
    </row>
    <row r="160" ht="14" spans="1:2">
      <c r="A160" s="491"/>
      <c r="B160" s="491"/>
    </row>
    <row r="161" ht="14" spans="1:2">
      <c r="A161" s="491"/>
      <c r="B161" s="491"/>
    </row>
    <row r="162" ht="14" spans="1:2">
      <c r="A162" s="491"/>
      <c r="B162" s="491"/>
    </row>
    <row r="163" ht="14" spans="1:2">
      <c r="A163" s="491"/>
      <c r="B163" s="491"/>
    </row>
    <row r="164" ht="14" spans="1:2">
      <c r="A164" s="491"/>
      <c r="B164" s="491"/>
    </row>
    <row r="165" ht="14" spans="1:2">
      <c r="A165" s="491"/>
      <c r="B165" s="491"/>
    </row>
    <row r="166" ht="14" spans="1:2">
      <c r="A166" s="491"/>
      <c r="B166" s="491"/>
    </row>
    <row r="167" ht="14" spans="1:2">
      <c r="A167" s="491"/>
      <c r="B167" s="491"/>
    </row>
    <row r="168" ht="14" spans="1:2">
      <c r="A168" s="491"/>
      <c r="B168" s="491"/>
    </row>
    <row r="169" ht="14" spans="1:2">
      <c r="A169" s="491"/>
      <c r="B169" s="491"/>
    </row>
    <row r="170" ht="14" spans="1:2">
      <c r="A170" s="491"/>
      <c r="B170" s="491"/>
    </row>
    <row r="171" ht="14" spans="1:2">
      <c r="A171" s="491"/>
      <c r="B171" s="491"/>
    </row>
    <row r="172" ht="14" spans="1:2">
      <c r="A172" s="491"/>
      <c r="B172" s="491"/>
    </row>
    <row r="173" ht="14" spans="1:2">
      <c r="A173" s="491"/>
      <c r="B173" s="491"/>
    </row>
    <row r="174" ht="14" spans="1:2">
      <c r="A174" s="491"/>
      <c r="B174" s="491"/>
    </row>
    <row r="175" ht="14" spans="1:2">
      <c r="A175" s="491"/>
      <c r="B175" s="491"/>
    </row>
    <row r="176" ht="14" spans="1:2">
      <c r="A176" s="491"/>
      <c r="B176" s="491"/>
    </row>
    <row r="177" ht="14" spans="1:2">
      <c r="A177" s="491"/>
      <c r="B177" s="491"/>
    </row>
    <row r="178" ht="14" spans="1:2">
      <c r="A178" s="491"/>
      <c r="B178" s="491"/>
    </row>
    <row r="179" ht="14" spans="1:2">
      <c r="A179" s="491"/>
      <c r="B179" s="491"/>
    </row>
    <row r="180" ht="14" spans="1:2">
      <c r="A180" s="491"/>
      <c r="B180" s="491"/>
    </row>
    <row r="181" ht="14" spans="1:2">
      <c r="A181" s="491"/>
      <c r="B181" s="491"/>
    </row>
    <row r="182" ht="14" spans="1:2">
      <c r="A182" s="491"/>
      <c r="B182" s="491"/>
    </row>
    <row r="183" ht="14" spans="1:2">
      <c r="A183" s="491"/>
      <c r="B183" s="491"/>
    </row>
    <row r="184" ht="14" spans="1:2">
      <c r="A184" s="491"/>
      <c r="B184" s="491"/>
    </row>
    <row r="185" ht="14" spans="1:2">
      <c r="A185" s="491"/>
      <c r="B185" s="491"/>
    </row>
    <row r="186" ht="14" spans="1:2">
      <c r="A186" s="491"/>
      <c r="B186" s="491"/>
    </row>
    <row r="187" ht="14" spans="1:2">
      <c r="A187" s="491"/>
      <c r="B187" s="491"/>
    </row>
    <row r="188" ht="14" spans="1:2">
      <c r="A188" s="491"/>
      <c r="B188" s="491"/>
    </row>
    <row r="189" ht="14" spans="1:2">
      <c r="A189" s="491"/>
      <c r="B189" s="491"/>
    </row>
    <row r="190" ht="14" spans="1:2">
      <c r="A190" s="491"/>
      <c r="B190" s="491"/>
    </row>
    <row r="191" ht="14" spans="1:2">
      <c r="A191" s="491"/>
      <c r="B191" s="491"/>
    </row>
    <row r="192" ht="14" spans="1:2">
      <c r="A192" s="491"/>
      <c r="B192" s="491"/>
    </row>
    <row r="193" ht="14" spans="1:2">
      <c r="A193" s="491"/>
      <c r="B193" s="491"/>
    </row>
    <row r="194" ht="14" spans="1:2">
      <c r="A194" s="491"/>
      <c r="B194" s="491"/>
    </row>
    <row r="195" ht="14" spans="1:2">
      <c r="A195" s="491"/>
      <c r="B195" s="491"/>
    </row>
    <row r="196" ht="14" spans="1:2">
      <c r="A196" s="491"/>
      <c r="B196" s="491"/>
    </row>
    <row r="197" ht="14" spans="1:2">
      <c r="A197" s="491"/>
      <c r="B197" s="491"/>
    </row>
    <row r="198" ht="14" spans="1:2">
      <c r="A198" s="491"/>
      <c r="B198" s="491"/>
    </row>
    <row r="199" ht="14" spans="1:2">
      <c r="A199" s="491"/>
      <c r="B199" s="491"/>
    </row>
    <row r="200" ht="14" spans="1:2">
      <c r="A200" s="491"/>
      <c r="B200" s="491"/>
    </row>
    <row r="201" ht="14" spans="1:2">
      <c r="A201" s="491"/>
      <c r="B201" s="491"/>
    </row>
    <row r="202" ht="14" spans="1:2">
      <c r="A202" s="491"/>
      <c r="B202" s="491"/>
    </row>
    <row r="203" ht="14" spans="1:2">
      <c r="A203" s="491"/>
      <c r="B203" s="491"/>
    </row>
    <row r="204" ht="14" spans="1:2">
      <c r="A204" s="491"/>
      <c r="B204" s="491"/>
    </row>
    <row r="205" ht="14" spans="1:2">
      <c r="A205" s="491"/>
      <c r="B205" s="491"/>
    </row>
    <row r="206" ht="14" spans="1:2">
      <c r="A206" s="491"/>
      <c r="B206" s="491"/>
    </row>
    <row r="207" ht="14" spans="1:2">
      <c r="A207" s="491"/>
      <c r="B207" s="491"/>
    </row>
    <row r="208" ht="14" spans="1:2">
      <c r="A208" s="491"/>
      <c r="B208" s="491"/>
    </row>
    <row r="209" ht="14" spans="1:2">
      <c r="A209" s="491"/>
      <c r="B209" s="491"/>
    </row>
    <row r="210" ht="14" spans="1:2">
      <c r="A210" s="491"/>
      <c r="B210" s="491"/>
    </row>
    <row r="211" ht="14" spans="1:2">
      <c r="A211" s="491"/>
      <c r="B211" s="491"/>
    </row>
    <row r="212" ht="14" spans="1:2">
      <c r="A212" s="491"/>
      <c r="B212" s="491"/>
    </row>
    <row r="213" ht="14" spans="1:2">
      <c r="A213" s="491"/>
      <c r="B213" s="491"/>
    </row>
    <row r="214" ht="14" spans="1:2">
      <c r="A214" s="491"/>
      <c r="B214" s="491"/>
    </row>
    <row r="215" ht="14" spans="1:2">
      <c r="A215" s="491"/>
      <c r="B215" s="491"/>
    </row>
    <row r="216" ht="14" spans="1:2">
      <c r="A216" s="491"/>
      <c r="B216" s="491"/>
    </row>
    <row r="217" ht="14" spans="1:2">
      <c r="A217" s="491"/>
      <c r="B217" s="491"/>
    </row>
    <row r="218" ht="14" spans="1:2">
      <c r="A218" s="491"/>
      <c r="B218" s="491"/>
    </row>
    <row r="219" ht="14" spans="1:2">
      <c r="A219" s="491"/>
      <c r="B219" s="491"/>
    </row>
    <row r="220" ht="14" spans="1:2">
      <c r="A220" s="491"/>
      <c r="B220" s="491"/>
    </row>
    <row r="221" ht="14" spans="1:2">
      <c r="A221" s="491"/>
      <c r="B221" s="491"/>
    </row>
    <row r="222" ht="14" spans="1:2">
      <c r="A222" s="491"/>
      <c r="B222" s="491"/>
    </row>
    <row r="223" ht="14" spans="1:2">
      <c r="A223" s="491"/>
      <c r="B223" s="491"/>
    </row>
    <row r="224" ht="14" spans="1:2">
      <c r="A224" s="491"/>
      <c r="B224" s="491"/>
    </row>
    <row r="225" ht="14" spans="1:2">
      <c r="A225" s="491"/>
      <c r="B225" s="491"/>
    </row>
    <row r="226" ht="14" spans="1:2">
      <c r="A226" s="491"/>
      <c r="B226" s="491"/>
    </row>
    <row r="227" ht="14" spans="1:2">
      <c r="A227" s="491"/>
      <c r="B227" s="491"/>
    </row>
    <row r="228" ht="14" spans="1:2">
      <c r="A228" s="491"/>
      <c r="B228" s="491"/>
    </row>
    <row r="229" ht="14" spans="1:2">
      <c r="A229" s="491"/>
      <c r="B229" s="491"/>
    </row>
    <row r="230" ht="14" spans="1:2">
      <c r="A230" s="491"/>
      <c r="B230" s="491"/>
    </row>
    <row r="231" ht="14" spans="1:2">
      <c r="A231" s="491"/>
      <c r="B231" s="491"/>
    </row>
    <row r="232" ht="14" spans="1:2">
      <c r="A232" s="491"/>
      <c r="B232" s="491"/>
    </row>
    <row r="233" ht="14" spans="1:2">
      <c r="A233" s="491"/>
      <c r="B233" s="491"/>
    </row>
    <row r="234" ht="14" spans="1:2">
      <c r="A234" s="491"/>
      <c r="B234" s="491"/>
    </row>
    <row r="235" ht="14" spans="1:2">
      <c r="A235" s="491"/>
      <c r="B235" s="491"/>
    </row>
    <row r="236" ht="14" spans="1:2">
      <c r="A236" s="491"/>
      <c r="B236" s="491"/>
    </row>
    <row r="237" ht="14" spans="1:2">
      <c r="A237" s="491"/>
      <c r="B237" s="491"/>
    </row>
    <row r="238" ht="14" spans="1:2">
      <c r="A238" s="491"/>
      <c r="B238" s="491"/>
    </row>
    <row r="239" ht="14" spans="1:2">
      <c r="A239" s="491"/>
      <c r="B239" s="491"/>
    </row>
    <row r="240" ht="14" spans="1:2">
      <c r="A240" s="491"/>
      <c r="B240" s="491"/>
    </row>
    <row r="241" ht="14" spans="1:2">
      <c r="A241" s="491"/>
      <c r="B241" s="491"/>
    </row>
    <row r="242" ht="14" spans="1:2">
      <c r="A242" s="491"/>
      <c r="B242" s="491"/>
    </row>
    <row r="243" ht="14" spans="1:2">
      <c r="A243" s="491"/>
      <c r="B243" s="491"/>
    </row>
    <row r="244" ht="14" spans="1:2">
      <c r="A244" s="491"/>
      <c r="B244" s="491"/>
    </row>
    <row r="245" ht="14" spans="1:2">
      <c r="A245" s="491"/>
      <c r="B245" s="491"/>
    </row>
    <row r="246" ht="14" spans="1:2">
      <c r="A246" s="491"/>
      <c r="B246" s="491"/>
    </row>
    <row r="247" ht="14" spans="1:2">
      <c r="A247" s="491"/>
      <c r="B247" s="491"/>
    </row>
    <row r="248" ht="14" spans="1:2">
      <c r="A248" s="491"/>
      <c r="B248" s="491"/>
    </row>
    <row r="249" ht="14" spans="1:2">
      <c r="A249" s="491"/>
      <c r="B249" s="491"/>
    </row>
    <row r="250" ht="14" spans="1:2">
      <c r="A250" s="491"/>
      <c r="B250" s="491"/>
    </row>
    <row r="251" ht="14" spans="1:2">
      <c r="A251" s="491"/>
      <c r="B251" s="491"/>
    </row>
    <row r="252" ht="14" spans="1:2">
      <c r="A252" s="491"/>
      <c r="B252" s="491"/>
    </row>
    <row r="253" ht="14" spans="1:2">
      <c r="A253" s="491"/>
      <c r="B253" s="491"/>
    </row>
    <row r="254" ht="14" spans="1:2">
      <c r="A254" s="491"/>
      <c r="B254" s="491"/>
    </row>
    <row r="255" ht="14" spans="1:2">
      <c r="A255" s="491"/>
      <c r="B255" s="491"/>
    </row>
    <row r="256" ht="14" spans="1:2">
      <c r="A256" s="491"/>
      <c r="B256" s="491"/>
    </row>
    <row r="257" ht="14" spans="1:2">
      <c r="A257" s="491"/>
      <c r="B257" s="491"/>
    </row>
    <row r="258" ht="14" spans="1:2">
      <c r="A258" s="491"/>
      <c r="B258" s="491"/>
    </row>
    <row r="259" ht="14" spans="1:2">
      <c r="A259" s="491"/>
      <c r="B259" s="491"/>
    </row>
    <row r="260" ht="14" spans="1:2">
      <c r="A260" s="491"/>
      <c r="B260" s="491"/>
    </row>
    <row r="261" ht="14" spans="1:2">
      <c r="A261" s="491"/>
      <c r="B261" s="491"/>
    </row>
    <row r="262" ht="14" spans="1:2">
      <c r="A262" s="491"/>
      <c r="B262" s="491"/>
    </row>
    <row r="263" ht="14" spans="1:2">
      <c r="A263" s="491"/>
      <c r="B263" s="491"/>
    </row>
    <row r="264" ht="14" spans="1:2">
      <c r="A264" s="491"/>
      <c r="B264" s="491"/>
    </row>
    <row r="265" ht="14" spans="1:2">
      <c r="A265" s="491"/>
      <c r="B265" s="491"/>
    </row>
    <row r="266" ht="14" spans="1:2">
      <c r="A266" s="491"/>
      <c r="B266" s="491"/>
    </row>
    <row r="267" ht="14" spans="1:2">
      <c r="A267" s="491"/>
      <c r="B267" s="491"/>
    </row>
    <row r="268" ht="14" spans="1:2">
      <c r="A268" s="491"/>
      <c r="B268" s="491"/>
    </row>
    <row r="269" ht="14" spans="1:2">
      <c r="A269" s="491"/>
      <c r="B269" s="491"/>
    </row>
    <row r="270" ht="14" spans="1:2">
      <c r="A270" s="491"/>
      <c r="B270" s="491"/>
    </row>
    <row r="271" ht="14" spans="1:2">
      <c r="A271" s="491"/>
      <c r="B271" s="491"/>
    </row>
    <row r="272" ht="14" spans="1:2">
      <c r="A272" s="491"/>
      <c r="B272" s="491"/>
    </row>
    <row r="273" ht="14" spans="1:2">
      <c r="A273" s="491"/>
      <c r="B273" s="491"/>
    </row>
    <row r="274" ht="14" spans="1:2">
      <c r="A274" s="491"/>
      <c r="B274" s="491"/>
    </row>
    <row r="275" ht="14" spans="1:2">
      <c r="A275" s="491"/>
      <c r="B275" s="491"/>
    </row>
    <row r="276" ht="14" spans="1:2">
      <c r="A276" s="491"/>
      <c r="B276" s="491"/>
    </row>
    <row r="277" ht="14" spans="1:2">
      <c r="A277" s="491"/>
      <c r="B277" s="491"/>
    </row>
    <row r="278" ht="14" spans="1:2">
      <c r="A278" s="491"/>
      <c r="B278" s="491"/>
    </row>
    <row r="279" ht="14" spans="1:2">
      <c r="A279" s="491"/>
      <c r="B279" s="491"/>
    </row>
    <row r="280" ht="14" spans="1:2">
      <c r="A280" s="491"/>
      <c r="B280" s="491"/>
    </row>
    <row r="281" ht="14" spans="1:2">
      <c r="A281" s="491"/>
      <c r="B281" s="491"/>
    </row>
    <row r="282" ht="14" spans="1:2">
      <c r="A282" s="491"/>
      <c r="B282" s="491"/>
    </row>
    <row r="283" ht="14" spans="1:2">
      <c r="A283" s="491"/>
      <c r="B283" s="491"/>
    </row>
    <row r="284" ht="14" spans="1:2">
      <c r="A284" s="491"/>
      <c r="B284" s="491"/>
    </row>
    <row r="285" ht="14" spans="1:2">
      <c r="A285" s="491"/>
      <c r="B285" s="491"/>
    </row>
    <row r="286" ht="14" spans="1:2">
      <c r="A286" s="491"/>
      <c r="B286" s="491"/>
    </row>
    <row r="287" ht="14" spans="1:2">
      <c r="A287" s="491"/>
      <c r="B287" s="491"/>
    </row>
    <row r="288" ht="14" spans="1:2">
      <c r="A288" s="491"/>
      <c r="B288" s="491"/>
    </row>
    <row r="289" ht="14" spans="1:2">
      <c r="A289" s="491"/>
      <c r="B289" s="491"/>
    </row>
    <row r="290" ht="14" spans="1:2">
      <c r="A290" s="491"/>
      <c r="B290" s="491"/>
    </row>
    <row r="291" ht="14" spans="1:2">
      <c r="A291" s="491"/>
      <c r="B291" s="491"/>
    </row>
    <row r="292" ht="14" spans="1:2">
      <c r="A292" s="491"/>
      <c r="B292" s="491"/>
    </row>
    <row r="293" ht="14" spans="1:2">
      <c r="A293" s="491"/>
      <c r="B293" s="491"/>
    </row>
    <row r="294" ht="14" spans="1:2">
      <c r="A294" s="491"/>
      <c r="B294" s="491"/>
    </row>
    <row r="295" ht="14" spans="1:2">
      <c r="A295" s="491"/>
      <c r="B295" s="491"/>
    </row>
    <row r="296" ht="14" spans="1:2">
      <c r="A296" s="491"/>
      <c r="B296" s="491"/>
    </row>
    <row r="297" ht="14" spans="1:2">
      <c r="A297" s="491"/>
      <c r="B297" s="491"/>
    </row>
    <row r="298" ht="14" spans="1:2">
      <c r="A298" s="491"/>
      <c r="B298" s="491"/>
    </row>
    <row r="299" ht="14" spans="1:2">
      <c r="A299" s="491"/>
      <c r="B299" s="491"/>
    </row>
    <row r="300" ht="14" spans="1:2">
      <c r="A300" s="491"/>
      <c r="B300" s="491"/>
    </row>
    <row r="301" ht="14" spans="1:2">
      <c r="A301" s="491"/>
      <c r="B301" s="491"/>
    </row>
    <row r="302" ht="14" spans="1:2">
      <c r="A302" s="491"/>
      <c r="B302" s="491"/>
    </row>
    <row r="303" ht="14" spans="1:2">
      <c r="A303" s="491"/>
      <c r="B303" s="491"/>
    </row>
    <row r="304" ht="14" spans="1:2">
      <c r="A304" s="491"/>
      <c r="B304" s="491"/>
    </row>
    <row r="305" ht="14" spans="1:2">
      <c r="A305" s="491"/>
      <c r="B305" s="491"/>
    </row>
    <row r="306" ht="14" spans="1:2">
      <c r="A306" s="491"/>
      <c r="B306" s="491"/>
    </row>
    <row r="307" ht="14" spans="1:2">
      <c r="A307" s="491"/>
      <c r="B307" s="491"/>
    </row>
    <row r="308" ht="14" spans="1:2">
      <c r="A308" s="491"/>
      <c r="B308" s="491"/>
    </row>
    <row r="309" ht="14" spans="1:2">
      <c r="A309" s="491"/>
      <c r="B309" s="491"/>
    </row>
    <row r="310" ht="14" spans="1:2">
      <c r="A310" s="491"/>
      <c r="B310" s="491"/>
    </row>
    <row r="311" ht="14" spans="1:2">
      <c r="A311" s="491"/>
      <c r="B311" s="491"/>
    </row>
    <row r="312" ht="14" spans="1:2">
      <c r="A312" s="491"/>
      <c r="B312" s="491"/>
    </row>
    <row r="313" ht="14" spans="1:2">
      <c r="A313" s="491"/>
      <c r="B313" s="491"/>
    </row>
    <row r="314" ht="14" spans="1:2">
      <c r="A314" s="491"/>
      <c r="B314" s="491"/>
    </row>
    <row r="315" ht="14" spans="1:2">
      <c r="A315" s="491"/>
      <c r="B315" s="491"/>
    </row>
    <row r="316" ht="14" spans="1:2">
      <c r="A316" s="491"/>
      <c r="B316" s="491"/>
    </row>
    <row r="317" ht="14" spans="1:2">
      <c r="A317" s="491"/>
      <c r="B317" s="491"/>
    </row>
    <row r="318" ht="14" spans="1:2">
      <c r="A318" s="491"/>
      <c r="B318" s="491"/>
    </row>
    <row r="319" ht="14" spans="1:2">
      <c r="A319" s="491"/>
      <c r="B319" s="491"/>
    </row>
    <row r="320" ht="14" spans="1:2">
      <c r="A320" s="491"/>
      <c r="B320" s="491"/>
    </row>
    <row r="321" ht="14" spans="1:2">
      <c r="A321" s="491"/>
      <c r="B321" s="491"/>
    </row>
    <row r="322" ht="14" spans="1:2">
      <c r="A322" s="491"/>
      <c r="B322" s="491"/>
    </row>
    <row r="323" ht="14" spans="1:2">
      <c r="A323" s="491"/>
      <c r="B323" s="491"/>
    </row>
    <row r="324" ht="14" spans="1:2">
      <c r="A324" s="491"/>
      <c r="B324" s="491"/>
    </row>
    <row r="325" ht="14" spans="1:2">
      <c r="A325" s="491"/>
      <c r="B325" s="491"/>
    </row>
    <row r="326" ht="14" spans="1:2">
      <c r="A326" s="491"/>
      <c r="B326" s="491"/>
    </row>
    <row r="327" ht="14" spans="1:2">
      <c r="A327" s="491"/>
      <c r="B327" s="491"/>
    </row>
    <row r="328" ht="14" spans="1:2">
      <c r="A328" s="491"/>
      <c r="B328" s="491"/>
    </row>
    <row r="329" ht="14" spans="1:2">
      <c r="A329" s="491"/>
      <c r="B329" s="491"/>
    </row>
    <row r="330" ht="14" spans="1:2">
      <c r="A330" s="491"/>
      <c r="B330" s="491"/>
    </row>
    <row r="331" ht="14" spans="1:2">
      <c r="A331" s="491"/>
      <c r="B331" s="491"/>
    </row>
    <row r="332" ht="14" spans="1:2">
      <c r="A332" s="491"/>
      <c r="B332" s="491"/>
    </row>
    <row r="333" ht="14" spans="1:2">
      <c r="A333" s="491"/>
      <c r="B333" s="491"/>
    </row>
    <row r="334" ht="14" spans="1:2">
      <c r="A334" s="491"/>
      <c r="B334" s="491"/>
    </row>
    <row r="335" ht="14" spans="1:2">
      <c r="A335" s="491"/>
      <c r="B335" s="491"/>
    </row>
    <row r="336" ht="14" spans="1:2">
      <c r="A336" s="491"/>
      <c r="B336" s="491"/>
    </row>
    <row r="337" ht="14" spans="1:2">
      <c r="A337" s="491"/>
      <c r="B337" s="491"/>
    </row>
    <row r="338" ht="14" spans="1:2">
      <c r="A338" s="491"/>
      <c r="B338" s="491"/>
    </row>
    <row r="339" ht="14" spans="1:2">
      <c r="A339" s="491"/>
      <c r="B339" s="491"/>
    </row>
    <row r="340" ht="14" spans="1:2">
      <c r="A340" s="491"/>
      <c r="B340" s="491"/>
    </row>
    <row r="341" ht="14" spans="1:2">
      <c r="A341" s="491"/>
      <c r="B341" s="491"/>
    </row>
    <row r="342" ht="14" spans="1:2">
      <c r="A342" s="491"/>
      <c r="B342" s="491"/>
    </row>
    <row r="343" ht="14" spans="1:2">
      <c r="A343" s="491"/>
      <c r="B343" s="491"/>
    </row>
    <row r="344" ht="14" spans="1:2">
      <c r="A344" s="491"/>
      <c r="B344" s="491"/>
    </row>
    <row r="345" ht="14" spans="1:2">
      <c r="A345" s="491"/>
      <c r="B345" s="491"/>
    </row>
    <row r="346" ht="14" spans="1:2">
      <c r="A346" s="491"/>
      <c r="B346" s="491"/>
    </row>
    <row r="347" ht="14" spans="1:2">
      <c r="A347" s="491"/>
      <c r="B347" s="491"/>
    </row>
    <row r="348" ht="14" spans="1:2">
      <c r="A348" s="491"/>
      <c r="B348" s="491"/>
    </row>
    <row r="349" ht="14" spans="1:2">
      <c r="A349" s="491"/>
      <c r="B349" s="491"/>
    </row>
    <row r="350" ht="14" spans="1:2">
      <c r="A350" s="491"/>
      <c r="B350" s="491"/>
    </row>
    <row r="351" ht="14" spans="1:2">
      <c r="A351" s="491"/>
      <c r="B351" s="491"/>
    </row>
    <row r="352" ht="14" spans="1:2">
      <c r="A352" s="491"/>
      <c r="B352" s="491"/>
    </row>
    <row r="353" ht="14" spans="1:2">
      <c r="A353" s="491"/>
      <c r="B353" s="491"/>
    </row>
    <row r="354" ht="14" spans="1:2">
      <c r="A354" s="491"/>
      <c r="B354" s="491"/>
    </row>
    <row r="355" ht="14" spans="1:2">
      <c r="A355" s="491"/>
      <c r="B355" s="491"/>
    </row>
    <row r="356" ht="14" spans="1:2">
      <c r="A356" s="491"/>
      <c r="B356" s="491"/>
    </row>
    <row r="357" ht="14" spans="1:2">
      <c r="A357" s="491"/>
      <c r="B357" s="491"/>
    </row>
    <row r="358" ht="14" spans="1:2">
      <c r="A358" s="491"/>
      <c r="B358" s="491"/>
    </row>
    <row r="359" ht="14" spans="1:2">
      <c r="A359" s="491"/>
      <c r="B359" s="491"/>
    </row>
    <row r="360" ht="14" spans="1:2">
      <c r="A360" s="491"/>
      <c r="B360" s="491"/>
    </row>
    <row r="361" ht="14" spans="1:2">
      <c r="A361" s="491"/>
      <c r="B361" s="491"/>
    </row>
    <row r="362" ht="14" spans="1:2">
      <c r="A362" s="491"/>
      <c r="B362" s="491"/>
    </row>
    <row r="363" ht="14" spans="1:2">
      <c r="A363" s="491"/>
      <c r="B363" s="491"/>
    </row>
    <row r="364" ht="14" spans="1:2">
      <c r="A364" s="491"/>
      <c r="B364" s="491"/>
    </row>
    <row r="365" ht="14" spans="1:2">
      <c r="A365" s="491"/>
      <c r="B365" s="491"/>
    </row>
    <row r="366" ht="14" spans="1:2">
      <c r="A366" s="491"/>
      <c r="B366" s="491"/>
    </row>
    <row r="367" ht="14" spans="1:2">
      <c r="A367" s="491"/>
      <c r="B367" s="491"/>
    </row>
    <row r="368" ht="14" spans="1:2">
      <c r="A368" s="491"/>
      <c r="B368" s="491"/>
    </row>
    <row r="369" ht="14" spans="1:2">
      <c r="A369" s="491"/>
      <c r="B369" s="491"/>
    </row>
    <row r="370" ht="14" spans="1:2">
      <c r="A370" s="491"/>
      <c r="B370" s="491"/>
    </row>
    <row r="371" ht="14" spans="1:2">
      <c r="A371" s="491"/>
      <c r="B371" s="491"/>
    </row>
    <row r="372" ht="14" spans="1:2">
      <c r="A372" s="491"/>
      <c r="B372" s="491"/>
    </row>
    <row r="373" ht="14" spans="1:2">
      <c r="A373" s="491"/>
      <c r="B373" s="491"/>
    </row>
    <row r="374" ht="14" spans="1:2">
      <c r="A374" s="491"/>
      <c r="B374" s="491"/>
    </row>
    <row r="375" ht="14" spans="1:2">
      <c r="A375" s="491"/>
      <c r="B375" s="491"/>
    </row>
    <row r="376" ht="14" spans="1:2">
      <c r="A376" s="491"/>
      <c r="B376" s="491"/>
    </row>
    <row r="377" ht="14" spans="1:2">
      <c r="A377" s="491"/>
      <c r="B377" s="491"/>
    </row>
    <row r="378" ht="14" spans="1:2">
      <c r="A378" s="491"/>
      <c r="B378" s="491"/>
    </row>
    <row r="379" ht="14" spans="1:2">
      <c r="A379" s="491"/>
      <c r="B379" s="491"/>
    </row>
    <row r="380" ht="14" spans="1:2">
      <c r="A380" s="491"/>
      <c r="B380" s="491"/>
    </row>
    <row r="381" ht="14" spans="1:2">
      <c r="A381" s="491"/>
      <c r="B381" s="491"/>
    </row>
    <row r="382" ht="14" spans="1:2">
      <c r="A382" s="491"/>
      <c r="B382" s="491"/>
    </row>
    <row r="383" ht="14" spans="1:2">
      <c r="A383" s="491"/>
      <c r="B383" s="491"/>
    </row>
    <row r="384" ht="14" spans="1:2">
      <c r="A384" s="491"/>
      <c r="B384" s="491"/>
    </row>
    <row r="385" ht="14" spans="1:2">
      <c r="A385" s="491"/>
      <c r="B385" s="491"/>
    </row>
    <row r="386" ht="14" spans="1:2">
      <c r="A386" s="491"/>
      <c r="B386" s="491"/>
    </row>
    <row r="387" ht="14" spans="1:2">
      <c r="A387" s="491"/>
      <c r="B387" s="491"/>
    </row>
    <row r="388" ht="14" spans="1:2">
      <c r="A388" s="491"/>
      <c r="B388" s="491"/>
    </row>
    <row r="389" ht="14" spans="1:2">
      <c r="A389" s="491"/>
      <c r="B389" s="491"/>
    </row>
    <row r="390" ht="14" spans="1:2">
      <c r="A390" s="491"/>
      <c r="B390" s="491"/>
    </row>
    <row r="391" ht="14" spans="1:2">
      <c r="A391" s="491"/>
      <c r="B391" s="491"/>
    </row>
    <row r="392" ht="14" spans="1:2">
      <c r="A392" s="491"/>
      <c r="B392" s="491"/>
    </row>
    <row r="393" ht="14" spans="1:2">
      <c r="A393" s="491"/>
      <c r="B393" s="491"/>
    </row>
    <row r="394" ht="14" spans="1:2">
      <c r="A394" s="491"/>
      <c r="B394" s="491"/>
    </row>
    <row r="395" ht="14" spans="1:2">
      <c r="A395" s="491"/>
      <c r="B395" s="491"/>
    </row>
    <row r="396" ht="14" spans="1:2">
      <c r="A396" s="491"/>
      <c r="B396" s="491"/>
    </row>
    <row r="397" ht="14" spans="1:2">
      <c r="A397" s="491"/>
      <c r="B397" s="491"/>
    </row>
    <row r="398" ht="14" spans="1:2">
      <c r="A398" s="491"/>
      <c r="B398" s="491"/>
    </row>
    <row r="399" ht="14" spans="1:2">
      <c r="A399" s="491"/>
      <c r="B399" s="491"/>
    </row>
    <row r="400" ht="14" spans="1:2">
      <c r="A400" s="491"/>
      <c r="B400" s="491"/>
    </row>
    <row r="401" ht="14" spans="1:2">
      <c r="A401" s="491"/>
      <c r="B401" s="491"/>
    </row>
    <row r="402" ht="14" spans="1:2">
      <c r="A402" s="491"/>
      <c r="B402" s="491"/>
    </row>
    <row r="403" ht="14" spans="1:2">
      <c r="A403" s="491"/>
      <c r="B403" s="491"/>
    </row>
    <row r="404" ht="14" spans="1:2">
      <c r="A404" s="491"/>
      <c r="B404" s="491"/>
    </row>
    <row r="405" ht="14" spans="1:2">
      <c r="A405" s="491"/>
      <c r="B405" s="491"/>
    </row>
    <row r="406" ht="14" spans="1:2">
      <c r="A406" s="491"/>
      <c r="B406" s="491"/>
    </row>
    <row r="407" ht="14" spans="1:2">
      <c r="A407" s="491"/>
      <c r="B407" s="491"/>
    </row>
    <row r="408" ht="14" spans="1:2">
      <c r="A408" s="491"/>
      <c r="B408" s="491"/>
    </row>
    <row r="409" ht="14" spans="1:2">
      <c r="A409" s="491"/>
      <c r="B409" s="491"/>
    </row>
    <row r="410" ht="14" spans="1:2">
      <c r="A410" s="491"/>
      <c r="B410" s="491"/>
    </row>
    <row r="411" ht="14" spans="1:2">
      <c r="A411" s="491"/>
      <c r="B411" s="491"/>
    </row>
    <row r="412" ht="14" spans="1:2">
      <c r="A412" s="491"/>
      <c r="B412" s="491"/>
    </row>
    <row r="413" ht="14" spans="1:2">
      <c r="A413" s="491"/>
      <c r="B413" s="491"/>
    </row>
    <row r="414" ht="14" spans="1:2">
      <c r="A414" s="491"/>
      <c r="B414" s="491"/>
    </row>
    <row r="415" ht="14" spans="1:2">
      <c r="A415" s="491"/>
      <c r="B415" s="491"/>
    </row>
    <row r="416" ht="14" spans="1:2">
      <c r="A416" s="491"/>
      <c r="B416" s="491"/>
    </row>
    <row r="417" ht="14" spans="1:2">
      <c r="A417" s="491"/>
      <c r="B417" s="491"/>
    </row>
    <row r="418" ht="14" spans="1:2">
      <c r="A418" s="491"/>
      <c r="B418" s="491"/>
    </row>
    <row r="419" ht="14" spans="1:2">
      <c r="A419" s="491"/>
      <c r="B419" s="491"/>
    </row>
    <row r="420" ht="14" spans="1:2">
      <c r="A420" s="491"/>
      <c r="B420" s="491"/>
    </row>
    <row r="421" ht="14" spans="1:2">
      <c r="A421" s="491"/>
      <c r="B421" s="491"/>
    </row>
    <row r="422" ht="14" spans="1:2">
      <c r="A422" s="491"/>
      <c r="B422" s="491"/>
    </row>
    <row r="423" ht="14" spans="1:2">
      <c r="A423" s="491"/>
      <c r="B423" s="491"/>
    </row>
    <row r="424" ht="14" spans="1:2">
      <c r="A424" s="491"/>
      <c r="B424" s="491"/>
    </row>
    <row r="425" ht="14" spans="1:2">
      <c r="A425" s="491"/>
      <c r="B425" s="491"/>
    </row>
    <row r="426" ht="14" spans="1:2">
      <c r="A426" s="491"/>
      <c r="B426" s="491"/>
    </row>
    <row r="427" ht="14" spans="1:2">
      <c r="A427" s="491"/>
      <c r="B427" s="491"/>
    </row>
    <row r="428" ht="14" spans="1:2">
      <c r="A428" s="491"/>
      <c r="B428" s="491"/>
    </row>
    <row r="429" ht="14" spans="1:2">
      <c r="A429" s="491"/>
      <c r="B429" s="491"/>
    </row>
    <row r="430" ht="14" spans="1:2">
      <c r="A430" s="491"/>
      <c r="B430" s="491"/>
    </row>
    <row r="431" ht="14" spans="1:2">
      <c r="A431" s="491"/>
      <c r="B431" s="491"/>
    </row>
    <row r="432" ht="14" spans="1:2">
      <c r="A432" s="491"/>
      <c r="B432" s="491"/>
    </row>
    <row r="433" ht="14" spans="1:2">
      <c r="A433" s="491"/>
      <c r="B433" s="491"/>
    </row>
    <row r="434" ht="14" spans="1:2">
      <c r="A434" s="491"/>
      <c r="B434" s="491"/>
    </row>
    <row r="435" ht="14" spans="1:2">
      <c r="A435" s="491"/>
      <c r="B435" s="491"/>
    </row>
    <row r="436" ht="14" spans="1:2">
      <c r="A436" s="491"/>
      <c r="B436" s="491"/>
    </row>
    <row r="437" ht="14" spans="1:2">
      <c r="A437" s="491"/>
      <c r="B437" s="491"/>
    </row>
    <row r="438" ht="14" spans="1:2">
      <c r="A438" s="491"/>
      <c r="B438" s="491"/>
    </row>
    <row r="439" ht="14" spans="1:2">
      <c r="A439" s="491"/>
      <c r="B439" s="491"/>
    </row>
    <row r="440" ht="14" spans="1:2">
      <c r="A440" s="491"/>
      <c r="B440" s="491"/>
    </row>
    <row r="441" ht="14" spans="1:2">
      <c r="A441" s="491"/>
      <c r="B441" s="491"/>
    </row>
    <row r="442" ht="14" spans="1:2">
      <c r="A442" s="491"/>
      <c r="B442" s="491"/>
    </row>
    <row r="443" ht="14" spans="1:2">
      <c r="A443" s="491"/>
      <c r="B443" s="491"/>
    </row>
    <row r="444" ht="14" spans="1:2">
      <c r="A444" s="491"/>
      <c r="B444" s="491"/>
    </row>
    <row r="445" ht="14" spans="1:2">
      <c r="A445" s="491"/>
      <c r="B445" s="491"/>
    </row>
    <row r="446" ht="14" spans="1:2">
      <c r="A446" s="491"/>
      <c r="B446" s="491"/>
    </row>
    <row r="447" ht="14" spans="1:2">
      <c r="A447" s="491"/>
      <c r="B447" s="491"/>
    </row>
    <row r="448" ht="14" spans="1:2">
      <c r="A448" s="491"/>
      <c r="B448" s="491"/>
    </row>
    <row r="449" ht="14" spans="1:2">
      <c r="A449" s="491"/>
      <c r="B449" s="491"/>
    </row>
    <row r="450" ht="14" spans="1:2">
      <c r="A450" s="491"/>
      <c r="B450" s="491"/>
    </row>
    <row r="451" ht="14" spans="1:2">
      <c r="A451" s="491"/>
      <c r="B451" s="491"/>
    </row>
    <row r="452" ht="14" spans="1:2">
      <c r="A452" s="491"/>
      <c r="B452" s="491"/>
    </row>
    <row r="453" ht="14" spans="1:2">
      <c r="A453" s="491"/>
      <c r="B453" s="491"/>
    </row>
    <row r="454" ht="14" spans="1:2">
      <c r="A454" s="491"/>
      <c r="B454" s="491"/>
    </row>
    <row r="455" ht="14" spans="1:2">
      <c r="A455" s="491"/>
      <c r="B455" s="491"/>
    </row>
    <row r="456" ht="14" spans="1:2">
      <c r="A456" s="491"/>
      <c r="B456" s="491"/>
    </row>
    <row r="457" ht="14" spans="1:2">
      <c r="A457" s="491"/>
      <c r="B457" s="491"/>
    </row>
    <row r="458" ht="14" spans="1:2">
      <c r="A458" s="491"/>
      <c r="B458" s="491"/>
    </row>
    <row r="459" ht="14" spans="1:2">
      <c r="A459" s="491"/>
      <c r="B459" s="491"/>
    </row>
    <row r="460" ht="14" spans="1:2">
      <c r="A460" s="491"/>
      <c r="B460" s="491"/>
    </row>
    <row r="461" ht="14" spans="1:2">
      <c r="A461" s="491"/>
      <c r="B461" s="491"/>
    </row>
    <row r="462" ht="14" spans="1:2">
      <c r="A462" s="491"/>
      <c r="B462" s="491"/>
    </row>
    <row r="463" ht="14" spans="1:2">
      <c r="A463" s="491"/>
      <c r="B463" s="491"/>
    </row>
    <row r="464" ht="14" spans="1:2">
      <c r="A464" s="491"/>
      <c r="B464" s="491"/>
    </row>
    <row r="465" ht="14" spans="1:2">
      <c r="A465" s="491"/>
      <c r="B465" s="491"/>
    </row>
    <row r="466" ht="14" spans="1:2">
      <c r="A466" s="491"/>
      <c r="B466" s="491"/>
    </row>
    <row r="467" ht="14" spans="1:2">
      <c r="A467" s="491"/>
      <c r="B467" s="491"/>
    </row>
    <row r="468" ht="14" spans="1:2">
      <c r="A468" s="491"/>
      <c r="B468" s="491"/>
    </row>
    <row r="469" ht="14" spans="1:2">
      <c r="A469" s="491"/>
      <c r="B469" s="491"/>
    </row>
    <row r="470" ht="14" spans="1:2">
      <c r="A470" s="491"/>
      <c r="B470" s="491"/>
    </row>
    <row r="471" ht="14" spans="1:2">
      <c r="A471" s="491"/>
      <c r="B471" s="491"/>
    </row>
    <row r="472" ht="14" spans="1:2">
      <c r="A472" s="491"/>
      <c r="B472" s="491"/>
    </row>
    <row r="473" ht="14" spans="1:2">
      <c r="A473" s="491"/>
      <c r="B473" s="491"/>
    </row>
    <row r="474" ht="14" spans="1:2">
      <c r="A474" s="491"/>
      <c r="B474" s="491"/>
    </row>
    <row r="475" ht="14" spans="1:2">
      <c r="A475" s="491"/>
      <c r="B475" s="491"/>
    </row>
    <row r="476" ht="14" spans="1:2">
      <c r="A476" s="491"/>
      <c r="B476" s="491"/>
    </row>
    <row r="477" ht="14" spans="1:2">
      <c r="A477" s="491"/>
      <c r="B477" s="491"/>
    </row>
    <row r="478" ht="14" spans="1:2">
      <c r="A478" s="491"/>
      <c r="B478" s="491"/>
    </row>
    <row r="479" ht="14" spans="1:2">
      <c r="A479" s="491"/>
      <c r="B479" s="491"/>
    </row>
    <row r="480" ht="14" spans="1:2">
      <c r="A480" s="491"/>
      <c r="B480" s="491"/>
    </row>
    <row r="481" ht="14" spans="1:2">
      <c r="A481" s="491"/>
      <c r="B481" s="491"/>
    </row>
    <row r="482" ht="14" spans="1:2">
      <c r="A482" s="491"/>
      <c r="B482" s="491"/>
    </row>
    <row r="483" ht="14" spans="1:2">
      <c r="A483" s="491"/>
      <c r="B483" s="491"/>
    </row>
    <row r="484" ht="14" spans="1:2">
      <c r="A484" s="491"/>
      <c r="B484" s="491"/>
    </row>
    <row r="485" ht="14" spans="1:2">
      <c r="A485" s="491"/>
      <c r="B485" s="491"/>
    </row>
    <row r="486" ht="14" spans="1:2">
      <c r="A486" s="491"/>
      <c r="B486" s="491"/>
    </row>
    <row r="487" ht="14" spans="1:2">
      <c r="A487" s="491"/>
      <c r="B487" s="491"/>
    </row>
    <row r="488" ht="14" spans="1:2">
      <c r="A488" s="491"/>
      <c r="B488" s="491"/>
    </row>
    <row r="489" ht="14" spans="1:2">
      <c r="A489" s="491"/>
      <c r="B489" s="491"/>
    </row>
    <row r="490" ht="14" spans="1:2">
      <c r="A490" s="491"/>
      <c r="B490" s="491"/>
    </row>
    <row r="491" ht="14" spans="1:2">
      <c r="A491" s="491"/>
      <c r="B491" s="491"/>
    </row>
    <row r="492" ht="14" spans="1:2">
      <c r="A492" s="491"/>
      <c r="B492" s="491"/>
    </row>
    <row r="493" ht="14" spans="1:2">
      <c r="A493" s="491"/>
      <c r="B493" s="491"/>
    </row>
    <row r="494" ht="14" spans="1:2">
      <c r="A494" s="491"/>
      <c r="B494" s="491"/>
    </row>
    <row r="495" ht="14" spans="1:2">
      <c r="A495" s="491"/>
      <c r="B495" s="491"/>
    </row>
    <row r="496" ht="14" spans="1:2">
      <c r="A496" s="491"/>
      <c r="B496" s="491"/>
    </row>
    <row r="497" ht="14" spans="1:2">
      <c r="A497" s="491"/>
      <c r="B497" s="491"/>
    </row>
    <row r="498" ht="14" spans="1:2">
      <c r="A498" s="491"/>
      <c r="B498" s="491"/>
    </row>
    <row r="499" ht="14" spans="1:2">
      <c r="A499" s="491"/>
      <c r="B499" s="491"/>
    </row>
    <row r="500" ht="14" spans="1:2">
      <c r="A500" s="491"/>
      <c r="B500" s="491"/>
    </row>
    <row r="501" ht="14" spans="1:2">
      <c r="A501" s="491"/>
      <c r="B501" s="491"/>
    </row>
    <row r="502" ht="14" spans="1:2">
      <c r="A502" s="491"/>
      <c r="B502" s="491"/>
    </row>
    <row r="503" ht="14" spans="1:2">
      <c r="A503" s="491"/>
      <c r="B503" s="491"/>
    </row>
    <row r="504" ht="14" spans="1:2">
      <c r="A504" s="491"/>
      <c r="B504" s="491"/>
    </row>
    <row r="505" ht="14" spans="1:2">
      <c r="A505" s="491"/>
      <c r="B505" s="491"/>
    </row>
    <row r="506" ht="14" spans="1:2">
      <c r="A506" s="491"/>
      <c r="B506" s="491"/>
    </row>
    <row r="507" ht="14" spans="1:2">
      <c r="A507" s="491"/>
      <c r="B507" s="491"/>
    </row>
    <row r="508" ht="14" spans="1:2">
      <c r="A508" s="491"/>
      <c r="B508" s="491"/>
    </row>
    <row r="509" ht="14" spans="1:2">
      <c r="A509" s="491"/>
      <c r="B509" s="491"/>
    </row>
    <row r="510" ht="14" spans="1:2">
      <c r="A510" s="491"/>
      <c r="B510" s="491"/>
    </row>
    <row r="511" ht="14" spans="1:2">
      <c r="A511" s="491"/>
      <c r="B511" s="491"/>
    </row>
    <row r="512" ht="14" spans="1:2">
      <c r="A512" s="491"/>
      <c r="B512" s="491"/>
    </row>
    <row r="513" ht="14" spans="1:2">
      <c r="A513" s="491"/>
      <c r="B513" s="491"/>
    </row>
    <row r="514" ht="14" spans="1:2">
      <c r="A514" s="491"/>
      <c r="B514" s="491"/>
    </row>
    <row r="515" ht="14" spans="1:2">
      <c r="A515" s="491"/>
      <c r="B515" s="491"/>
    </row>
    <row r="516" ht="14" spans="1:2">
      <c r="A516" s="491"/>
      <c r="B516" s="491"/>
    </row>
    <row r="517" ht="14" spans="1:2">
      <c r="A517" s="491"/>
      <c r="B517" s="491"/>
    </row>
    <row r="518" ht="14" spans="1:2">
      <c r="A518" s="491"/>
      <c r="B518" s="491"/>
    </row>
    <row r="519" ht="14" spans="1:2">
      <c r="A519" s="491"/>
      <c r="B519" s="491"/>
    </row>
    <row r="520" ht="14" spans="1:2">
      <c r="A520" s="491"/>
      <c r="B520" s="491"/>
    </row>
    <row r="521" ht="14" spans="1:2">
      <c r="A521" s="491"/>
      <c r="B521" s="491"/>
    </row>
    <row r="522" ht="14" spans="1:2">
      <c r="A522" s="491"/>
      <c r="B522" s="491"/>
    </row>
    <row r="523" ht="14" spans="1:2">
      <c r="A523" s="491"/>
      <c r="B523" s="491"/>
    </row>
    <row r="524" ht="14" spans="1:2">
      <c r="A524" s="491"/>
      <c r="B524" s="491"/>
    </row>
    <row r="525" ht="14" spans="1:2">
      <c r="A525" s="491"/>
      <c r="B525" s="491"/>
    </row>
    <row r="526" ht="14" spans="1:2">
      <c r="A526" s="491"/>
      <c r="B526" s="491"/>
    </row>
    <row r="527" ht="14" spans="1:2">
      <c r="A527" s="491"/>
      <c r="B527" s="491"/>
    </row>
    <row r="528" ht="14" spans="1:2">
      <c r="A528" s="491"/>
      <c r="B528" s="491"/>
    </row>
    <row r="529" ht="14" spans="1:2">
      <c r="A529" s="491"/>
      <c r="B529" s="491"/>
    </row>
    <row r="530" ht="14" spans="1:2">
      <c r="A530" s="491"/>
      <c r="B530" s="491"/>
    </row>
    <row r="531" ht="14" spans="1:2">
      <c r="A531" s="491"/>
      <c r="B531" s="491"/>
    </row>
    <row r="532" ht="14" spans="1:2">
      <c r="A532" s="491"/>
      <c r="B532" s="491"/>
    </row>
    <row r="533" ht="14" spans="1:2">
      <c r="A533" s="491"/>
      <c r="B533" s="491"/>
    </row>
    <row r="534" ht="14" spans="1:2">
      <c r="A534" s="491"/>
      <c r="B534" s="491"/>
    </row>
    <row r="535" ht="14" spans="1:2">
      <c r="A535" s="491"/>
      <c r="B535" s="491"/>
    </row>
    <row r="536" ht="14" spans="1:2">
      <c r="A536" s="491"/>
      <c r="B536" s="491"/>
    </row>
    <row r="537" ht="14" spans="1:2">
      <c r="A537" s="491"/>
      <c r="B537" s="491"/>
    </row>
    <row r="538" ht="14" spans="1:2">
      <c r="A538" s="491"/>
      <c r="B538" s="491"/>
    </row>
    <row r="539" ht="14" spans="1:2">
      <c r="A539" s="491"/>
      <c r="B539" s="491"/>
    </row>
    <row r="540" ht="14" spans="1:2">
      <c r="A540" s="491"/>
      <c r="B540" s="491"/>
    </row>
    <row r="541" ht="14" spans="1:2">
      <c r="A541" s="491"/>
      <c r="B541" s="491"/>
    </row>
    <row r="542" ht="14" spans="1:2">
      <c r="A542" s="491"/>
      <c r="B542" s="491"/>
    </row>
    <row r="543" ht="14" spans="1:2">
      <c r="A543" s="491"/>
      <c r="B543" s="491"/>
    </row>
    <row r="544" ht="14" spans="1:2">
      <c r="A544" s="491"/>
      <c r="B544" s="491"/>
    </row>
    <row r="545" ht="14" spans="1:2">
      <c r="A545" s="491"/>
      <c r="B545" s="491"/>
    </row>
    <row r="546" ht="14" spans="1:2">
      <c r="A546" s="491"/>
      <c r="B546" s="491"/>
    </row>
    <row r="547" ht="14" spans="1:2">
      <c r="A547" s="491"/>
      <c r="B547" s="491"/>
    </row>
    <row r="548" ht="14" spans="1:2">
      <c r="A548" s="491"/>
      <c r="B548" s="491"/>
    </row>
    <row r="549" ht="14" spans="1:2">
      <c r="A549" s="491"/>
      <c r="B549" s="491"/>
    </row>
    <row r="550" ht="14" spans="1:2">
      <c r="A550" s="491"/>
      <c r="B550" s="491"/>
    </row>
    <row r="551" ht="14" spans="1:2">
      <c r="A551" s="491"/>
      <c r="B551" s="491"/>
    </row>
    <row r="552" ht="14" spans="1:2">
      <c r="A552" s="491"/>
      <c r="B552" s="491"/>
    </row>
    <row r="553" ht="14" spans="1:2">
      <c r="A553" s="491"/>
      <c r="B553" s="491"/>
    </row>
    <row r="554" ht="14" spans="1:2">
      <c r="A554" s="491"/>
      <c r="B554" s="491"/>
    </row>
    <row r="555" ht="14" spans="1:2">
      <c r="A555" s="491"/>
      <c r="B555" s="491"/>
    </row>
    <row r="556" ht="14" spans="1:2">
      <c r="A556" s="491"/>
      <c r="B556" s="491"/>
    </row>
    <row r="557" ht="14" spans="1:2">
      <c r="A557" s="491"/>
      <c r="B557" s="491"/>
    </row>
    <row r="558" ht="14" spans="1:2">
      <c r="A558" s="491"/>
      <c r="B558" s="491"/>
    </row>
    <row r="559" ht="14" spans="1:2">
      <c r="A559" s="491"/>
      <c r="B559" s="491"/>
    </row>
    <row r="560" ht="14" spans="1:2">
      <c r="A560" s="491"/>
      <c r="B560" s="491"/>
    </row>
    <row r="561" ht="14" spans="1:2">
      <c r="A561" s="491"/>
      <c r="B561" s="491"/>
    </row>
    <row r="562" ht="14" spans="1:2">
      <c r="A562" s="491"/>
      <c r="B562" s="491"/>
    </row>
    <row r="563" ht="14" spans="1:2">
      <c r="A563" s="491"/>
      <c r="B563" s="491"/>
    </row>
    <row r="564" ht="14" spans="1:2">
      <c r="A564" s="491"/>
      <c r="B564" s="491"/>
    </row>
    <row r="565" ht="14" spans="1:2">
      <c r="A565" s="491"/>
      <c r="B565" s="491"/>
    </row>
    <row r="566" ht="14" spans="1:2">
      <c r="A566" s="491"/>
      <c r="B566" s="491"/>
    </row>
    <row r="567" ht="14" spans="1:2">
      <c r="A567" s="491"/>
      <c r="B567" s="491"/>
    </row>
    <row r="568" ht="14" spans="1:2">
      <c r="A568" s="491"/>
      <c r="B568" s="491"/>
    </row>
    <row r="569" ht="14" spans="1:2">
      <c r="A569" s="491"/>
      <c r="B569" s="491"/>
    </row>
    <row r="570" ht="14" spans="1:2">
      <c r="A570" s="491"/>
      <c r="B570" s="491"/>
    </row>
    <row r="571" ht="14" spans="1:2">
      <c r="A571" s="491"/>
      <c r="B571" s="491"/>
    </row>
    <row r="572" ht="14" spans="1:2">
      <c r="A572" s="491"/>
      <c r="B572" s="491"/>
    </row>
    <row r="573" ht="14" spans="1:2">
      <c r="A573" s="491"/>
      <c r="B573" s="491"/>
    </row>
    <row r="574" ht="14" spans="1:2">
      <c r="A574" s="491"/>
      <c r="B574" s="491"/>
    </row>
    <row r="575" ht="14" spans="1:2">
      <c r="A575" s="491"/>
      <c r="B575" s="491"/>
    </row>
    <row r="576" ht="14" spans="1:2">
      <c r="A576" s="491"/>
      <c r="B576" s="491"/>
    </row>
    <row r="577" ht="14" spans="1:2">
      <c r="A577" s="491"/>
      <c r="B577" s="491"/>
    </row>
    <row r="578" ht="14" spans="1:2">
      <c r="A578" s="491"/>
      <c r="B578" s="491"/>
    </row>
    <row r="579" ht="14" spans="1:2">
      <c r="A579" s="491"/>
      <c r="B579" s="491"/>
    </row>
    <row r="580" ht="14" spans="1:2">
      <c r="A580" s="491"/>
      <c r="B580" s="491"/>
    </row>
    <row r="581" ht="14" spans="1:2">
      <c r="A581" s="491"/>
      <c r="B581" s="491"/>
    </row>
    <row r="582" ht="14" spans="1:2">
      <c r="A582" s="491"/>
      <c r="B582" s="491"/>
    </row>
    <row r="583" ht="14" spans="1:2">
      <c r="A583" s="491"/>
      <c r="B583" s="491"/>
    </row>
    <row r="584" ht="14" spans="1:2">
      <c r="A584" s="491"/>
      <c r="B584" s="491"/>
    </row>
    <row r="585" ht="14" spans="1:2">
      <c r="A585" s="491"/>
      <c r="B585" s="491"/>
    </row>
    <row r="586" ht="14" spans="1:2">
      <c r="A586" s="491"/>
      <c r="B586" s="491"/>
    </row>
    <row r="587" ht="14" spans="1:2">
      <c r="A587" s="491"/>
      <c r="B587" s="491"/>
    </row>
    <row r="588" ht="14" spans="1:2">
      <c r="A588" s="491"/>
      <c r="B588" s="491"/>
    </row>
    <row r="589" ht="14" spans="1:2">
      <c r="A589" s="491"/>
      <c r="B589" s="491"/>
    </row>
    <row r="590" ht="14" spans="1:2">
      <c r="A590" s="491"/>
      <c r="B590" s="491"/>
    </row>
    <row r="591" ht="14" spans="1:2">
      <c r="A591" s="491"/>
      <c r="B591" s="491"/>
    </row>
    <row r="592" ht="14" spans="1:2">
      <c r="A592" s="491"/>
      <c r="B592" s="491"/>
    </row>
    <row r="593" ht="14" spans="1:2">
      <c r="A593" s="491"/>
      <c r="B593" s="491"/>
    </row>
    <row r="594" ht="14" spans="1:2">
      <c r="A594" s="491"/>
      <c r="B594" s="491"/>
    </row>
    <row r="595" ht="14" spans="1:2">
      <c r="A595" s="491"/>
      <c r="B595" s="491"/>
    </row>
    <row r="596" ht="14" spans="1:2">
      <c r="A596" s="491"/>
      <c r="B596" s="491"/>
    </row>
    <row r="597" ht="14" spans="1:2">
      <c r="A597" s="491"/>
      <c r="B597" s="491"/>
    </row>
    <row r="598" ht="14" spans="1:2">
      <c r="A598" s="491"/>
      <c r="B598" s="491"/>
    </row>
    <row r="599" ht="14" spans="1:2">
      <c r="A599" s="491"/>
      <c r="B599" s="491"/>
    </row>
    <row r="600" ht="14" spans="1:2">
      <c r="A600" s="491"/>
      <c r="B600" s="491"/>
    </row>
    <row r="601" ht="14" spans="1:2">
      <c r="A601" s="491"/>
      <c r="B601" s="491"/>
    </row>
    <row r="602" ht="14" spans="1:2">
      <c r="A602" s="491"/>
      <c r="B602" s="491"/>
    </row>
    <row r="603" ht="14" spans="1:2">
      <c r="A603" s="491"/>
      <c r="B603" s="491"/>
    </row>
    <row r="604" ht="14" spans="1:2">
      <c r="A604" s="491"/>
      <c r="B604" s="491"/>
    </row>
    <row r="605" ht="14" spans="1:2">
      <c r="A605" s="491"/>
      <c r="B605" s="491"/>
    </row>
    <row r="606" ht="14" spans="1:2">
      <c r="A606" s="491"/>
      <c r="B606" s="491"/>
    </row>
    <row r="607" ht="14" spans="1:2">
      <c r="A607" s="491"/>
      <c r="B607" s="491"/>
    </row>
    <row r="608" ht="14" spans="1:2">
      <c r="A608" s="491"/>
      <c r="B608" s="491"/>
    </row>
    <row r="609" ht="14" spans="1:2">
      <c r="A609" s="491"/>
      <c r="B609" s="491"/>
    </row>
    <row r="610" ht="14" spans="1:2">
      <c r="A610" s="491"/>
      <c r="B610" s="491"/>
    </row>
    <row r="611" ht="14" spans="1:2">
      <c r="A611" s="491"/>
      <c r="B611" s="491"/>
    </row>
    <row r="612" ht="14" spans="1:2">
      <c r="A612" s="491"/>
      <c r="B612" s="491"/>
    </row>
    <row r="613" ht="14" spans="1:2">
      <c r="A613" s="491"/>
      <c r="B613" s="491"/>
    </row>
    <row r="614" ht="14" spans="1:2">
      <c r="A614" s="491"/>
      <c r="B614" s="491"/>
    </row>
    <row r="615" ht="14" spans="1:2">
      <c r="A615" s="491"/>
      <c r="B615" s="491"/>
    </row>
    <row r="616" ht="14" spans="1:2">
      <c r="A616" s="491"/>
      <c r="B616" s="491"/>
    </row>
    <row r="617" ht="14" spans="1:2">
      <c r="A617" s="491"/>
      <c r="B617" s="491"/>
    </row>
    <row r="618" ht="14" spans="1:2">
      <c r="A618" s="491"/>
      <c r="B618" s="491"/>
    </row>
    <row r="619" ht="14" spans="1:2">
      <c r="A619" s="491"/>
      <c r="B619" s="491"/>
    </row>
    <row r="620" ht="14" spans="1:2">
      <c r="A620" s="491"/>
      <c r="B620" s="491"/>
    </row>
    <row r="621" ht="14" spans="1:2">
      <c r="A621" s="491"/>
      <c r="B621" s="491"/>
    </row>
    <row r="622" ht="14" spans="1:2">
      <c r="A622" s="491"/>
      <c r="B622" s="491"/>
    </row>
    <row r="623" ht="14" spans="1:2">
      <c r="A623" s="491"/>
      <c r="B623" s="491"/>
    </row>
    <row r="624" ht="14" spans="1:2">
      <c r="A624" s="491"/>
      <c r="B624" s="491"/>
    </row>
    <row r="625" ht="14" spans="1:2">
      <c r="A625" s="491"/>
      <c r="B625" s="491"/>
    </row>
    <row r="626" ht="14" spans="1:2">
      <c r="A626" s="491"/>
      <c r="B626" s="491"/>
    </row>
    <row r="627" ht="14" spans="1:2">
      <c r="A627" s="491"/>
      <c r="B627" s="491"/>
    </row>
    <row r="628" ht="14" spans="1:2">
      <c r="A628" s="491"/>
      <c r="B628" s="491"/>
    </row>
    <row r="629" ht="14" spans="1:2">
      <c r="A629" s="491"/>
      <c r="B629" s="491"/>
    </row>
    <row r="630" ht="14" spans="1:2">
      <c r="A630" s="491"/>
      <c r="B630" s="491"/>
    </row>
    <row r="631" ht="14" spans="1:2">
      <c r="A631" s="491"/>
      <c r="B631" s="491"/>
    </row>
    <row r="632" ht="14" spans="1:2">
      <c r="A632" s="491"/>
      <c r="B632" s="491"/>
    </row>
    <row r="633" ht="14" spans="1:2">
      <c r="A633" s="491"/>
      <c r="B633" s="491"/>
    </row>
    <row r="634" ht="14" spans="1:2">
      <c r="A634" s="491"/>
      <c r="B634" s="491"/>
    </row>
    <row r="635" ht="14" spans="1:2">
      <c r="A635" s="491"/>
      <c r="B635" s="491"/>
    </row>
    <row r="636" ht="14" spans="1:2">
      <c r="A636" s="491"/>
      <c r="B636" s="491"/>
    </row>
    <row r="637" ht="14" spans="1:2">
      <c r="A637" s="491"/>
      <c r="B637" s="491"/>
    </row>
    <row r="638" ht="14" spans="1:2">
      <c r="A638" s="491"/>
      <c r="B638" s="491"/>
    </row>
    <row r="639" ht="14" spans="1:2">
      <c r="A639" s="491"/>
      <c r="B639" s="491"/>
    </row>
    <row r="640" ht="14" spans="1:2">
      <c r="A640" s="491"/>
      <c r="B640" s="491"/>
    </row>
    <row r="641" ht="14" spans="1:2">
      <c r="A641" s="491"/>
      <c r="B641" s="491"/>
    </row>
    <row r="642" ht="14" spans="1:2">
      <c r="A642" s="491"/>
      <c r="B642" s="491"/>
    </row>
    <row r="643" ht="14" spans="1:2">
      <c r="A643" s="491"/>
      <c r="B643" s="491"/>
    </row>
    <row r="644" ht="14" spans="1:2">
      <c r="A644" s="491"/>
      <c r="B644" s="491"/>
    </row>
    <row r="645" ht="14" spans="1:2">
      <c r="A645" s="491"/>
      <c r="B645" s="491"/>
    </row>
    <row r="646" ht="14" spans="1:2">
      <c r="A646" s="491"/>
      <c r="B646" s="491"/>
    </row>
    <row r="647" ht="14" spans="1:2">
      <c r="A647" s="491"/>
      <c r="B647" s="491"/>
    </row>
    <row r="648" ht="14" spans="1:2">
      <c r="A648" s="491"/>
      <c r="B648" s="491"/>
    </row>
    <row r="649" ht="14" spans="1:2">
      <c r="A649" s="491"/>
      <c r="B649" s="491"/>
    </row>
    <row r="650" ht="14" spans="1:2">
      <c r="A650" s="491"/>
      <c r="B650" s="491"/>
    </row>
    <row r="651" ht="14" spans="1:2">
      <c r="A651" s="491"/>
      <c r="B651" s="491"/>
    </row>
    <row r="652" ht="14" spans="1:2">
      <c r="A652" s="491"/>
      <c r="B652" s="491"/>
    </row>
    <row r="653" ht="14" spans="1:2">
      <c r="A653" s="491"/>
      <c r="B653" s="491"/>
    </row>
    <row r="654" ht="14" spans="1:2">
      <c r="A654" s="491"/>
      <c r="B654" s="491"/>
    </row>
    <row r="655" ht="14" spans="1:2">
      <c r="A655" s="491"/>
      <c r="B655" s="491"/>
    </row>
    <row r="656" ht="14" spans="1:2">
      <c r="A656" s="491"/>
      <c r="B656" s="491"/>
    </row>
    <row r="657" ht="14" spans="1:2">
      <c r="A657" s="491"/>
      <c r="B657" s="491"/>
    </row>
    <row r="658" ht="14" spans="1:2">
      <c r="A658" s="491"/>
      <c r="B658" s="491"/>
    </row>
    <row r="659" ht="14" spans="1:2">
      <c r="A659" s="491"/>
      <c r="B659" s="491"/>
    </row>
    <row r="660" ht="14" spans="1:2">
      <c r="A660" s="491"/>
      <c r="B660" s="491"/>
    </row>
    <row r="661" ht="14" spans="1:2">
      <c r="A661" s="491"/>
      <c r="B661" s="491"/>
    </row>
    <row r="662" ht="14" spans="1:2">
      <c r="A662" s="491"/>
      <c r="B662" s="491"/>
    </row>
    <row r="663" ht="14" spans="1:2">
      <c r="A663" s="491"/>
      <c r="B663" s="491"/>
    </row>
    <row r="664" ht="14" spans="1:2">
      <c r="A664" s="491"/>
      <c r="B664" s="491"/>
    </row>
    <row r="665" ht="14" spans="1:2">
      <c r="A665" s="491"/>
      <c r="B665" s="491"/>
    </row>
    <row r="666" ht="14" spans="1:2">
      <c r="A666" s="491"/>
      <c r="B666" s="491"/>
    </row>
    <row r="667" ht="14" spans="1:2">
      <c r="A667" s="491"/>
      <c r="B667" s="491"/>
    </row>
    <row r="668" ht="14" spans="1:2">
      <c r="A668" s="491"/>
      <c r="B668" s="491"/>
    </row>
    <row r="669" ht="14" spans="1:2">
      <c r="A669" s="491"/>
      <c r="B669" s="491"/>
    </row>
    <row r="670" ht="14" spans="1:2">
      <c r="A670" s="491"/>
      <c r="B670" s="491"/>
    </row>
    <row r="671" ht="14" spans="1:2">
      <c r="A671" s="491"/>
      <c r="B671" s="491"/>
    </row>
    <row r="672" ht="14" spans="1:2">
      <c r="A672" s="491"/>
      <c r="B672" s="491"/>
    </row>
    <row r="673" ht="14" spans="1:2">
      <c r="A673" s="491"/>
      <c r="B673" s="491"/>
    </row>
    <row r="674" ht="14" spans="1:2">
      <c r="A674" s="491"/>
      <c r="B674" s="491"/>
    </row>
    <row r="675" ht="14" spans="1:2">
      <c r="A675" s="491"/>
      <c r="B675" s="491"/>
    </row>
    <row r="676" ht="14" spans="1:2">
      <c r="A676" s="491"/>
      <c r="B676" s="491"/>
    </row>
    <row r="677" ht="14" spans="1:2">
      <c r="A677" s="491"/>
      <c r="B677" s="491"/>
    </row>
    <row r="678" ht="14" spans="1:2">
      <c r="A678" s="491"/>
      <c r="B678" s="491"/>
    </row>
    <row r="679" ht="14" spans="1:2">
      <c r="A679" s="491"/>
      <c r="B679" s="491"/>
    </row>
    <row r="680" ht="14" spans="1:2">
      <c r="A680" s="491"/>
      <c r="B680" s="491"/>
    </row>
    <row r="681" ht="14" spans="1:2">
      <c r="A681" s="491"/>
      <c r="B681" s="491"/>
    </row>
    <row r="682" ht="14" spans="1:2">
      <c r="A682" s="491"/>
      <c r="B682" s="491"/>
    </row>
    <row r="683" ht="14" spans="1:2">
      <c r="A683" s="491"/>
      <c r="B683" s="491"/>
    </row>
    <row r="684" ht="14" spans="1:2">
      <c r="A684" s="491"/>
      <c r="B684" s="491"/>
    </row>
    <row r="685" ht="14" spans="1:2">
      <c r="A685" s="491"/>
      <c r="B685" s="491"/>
    </row>
    <row r="686" ht="14" spans="1:2">
      <c r="A686" s="491"/>
      <c r="B686" s="491"/>
    </row>
    <row r="687" ht="14" spans="1:2">
      <c r="A687" s="491"/>
      <c r="B687" s="491"/>
    </row>
    <row r="688" ht="14" spans="1:2">
      <c r="A688" s="491"/>
      <c r="B688" s="491"/>
    </row>
    <row r="689" ht="14" spans="1:2">
      <c r="A689" s="491"/>
      <c r="B689" s="491"/>
    </row>
    <row r="690" ht="14" spans="1:2">
      <c r="A690" s="491"/>
      <c r="B690" s="491"/>
    </row>
    <row r="691" ht="14" spans="1:2">
      <c r="A691" s="491"/>
      <c r="B691" s="491"/>
    </row>
    <row r="692" ht="14" spans="1:2">
      <c r="A692" s="491"/>
      <c r="B692" s="491"/>
    </row>
    <row r="693" ht="14" spans="1:2">
      <c r="A693" s="491"/>
      <c r="B693" s="491"/>
    </row>
    <row r="694" ht="14" spans="1:2">
      <c r="A694" s="491"/>
      <c r="B694" s="491"/>
    </row>
    <row r="695" ht="14" spans="1:2">
      <c r="A695" s="491"/>
      <c r="B695" s="491"/>
    </row>
    <row r="696" ht="14" spans="1:2">
      <c r="A696" s="491"/>
      <c r="B696" s="491"/>
    </row>
    <row r="697" ht="14" spans="1:2">
      <c r="A697" s="491"/>
      <c r="B697" s="491"/>
    </row>
    <row r="698" ht="14" spans="1:2">
      <c r="A698" s="491"/>
      <c r="B698" s="491"/>
    </row>
    <row r="699" ht="14" spans="1:2">
      <c r="A699" s="491"/>
      <c r="B699" s="491"/>
    </row>
    <row r="700" ht="14" spans="1:2">
      <c r="A700" s="491"/>
      <c r="B700" s="491"/>
    </row>
    <row r="701" ht="14" spans="1:2">
      <c r="A701" s="491"/>
      <c r="B701" s="491"/>
    </row>
    <row r="702" ht="14" spans="1:2">
      <c r="A702" s="491"/>
      <c r="B702" s="491"/>
    </row>
    <row r="703" ht="14" spans="1:2">
      <c r="A703" s="491"/>
      <c r="B703" s="491"/>
    </row>
    <row r="704" ht="14" spans="1:2">
      <c r="A704" s="491"/>
      <c r="B704" s="491"/>
    </row>
    <row r="705" ht="14" spans="1:2">
      <c r="A705" s="491"/>
      <c r="B705" s="491"/>
    </row>
    <row r="706" ht="14" spans="1:2">
      <c r="A706" s="491"/>
      <c r="B706" s="491"/>
    </row>
    <row r="707" ht="14" spans="1:2">
      <c r="A707" s="491"/>
      <c r="B707" s="491"/>
    </row>
    <row r="708" ht="14" spans="1:2">
      <c r="A708" s="491"/>
      <c r="B708" s="491"/>
    </row>
    <row r="709" ht="14" spans="1:2">
      <c r="A709" s="491"/>
      <c r="B709" s="491"/>
    </row>
    <row r="710" ht="14" spans="1:2">
      <c r="A710" s="491"/>
      <c r="B710" s="491"/>
    </row>
    <row r="711" ht="14" spans="1:2">
      <c r="A711" s="491"/>
      <c r="B711" s="491"/>
    </row>
    <row r="712" ht="14" spans="1:2">
      <c r="A712" s="491"/>
      <c r="B712" s="491"/>
    </row>
    <row r="713" ht="14" spans="1:2">
      <c r="A713" s="491"/>
      <c r="B713" s="491"/>
    </row>
    <row r="714" ht="14" spans="1:2">
      <c r="A714" s="491"/>
      <c r="B714" s="491"/>
    </row>
    <row r="715" ht="14" spans="1:2">
      <c r="A715" s="491"/>
      <c r="B715" s="491"/>
    </row>
    <row r="716" ht="14" spans="1:2">
      <c r="A716" s="491"/>
      <c r="B716" s="491"/>
    </row>
    <row r="717" ht="14" spans="1:2">
      <c r="A717" s="491"/>
      <c r="B717" s="491"/>
    </row>
    <row r="718" ht="14" spans="1:2">
      <c r="A718" s="491"/>
      <c r="B718" s="491"/>
    </row>
    <row r="719" ht="14" spans="1:2">
      <c r="A719" s="491"/>
      <c r="B719" s="491"/>
    </row>
    <row r="720" ht="14" spans="1:2">
      <c r="A720" s="491"/>
      <c r="B720" s="491"/>
    </row>
    <row r="721" ht="14" spans="1:2">
      <c r="A721" s="491"/>
      <c r="B721" s="491"/>
    </row>
    <row r="722" ht="14" spans="1:2">
      <c r="A722" s="491"/>
      <c r="B722" s="491"/>
    </row>
    <row r="723" ht="14" spans="1:2">
      <c r="A723" s="491"/>
      <c r="B723" s="491"/>
    </row>
    <row r="724" ht="14" spans="1:2">
      <c r="A724" s="491"/>
      <c r="B724" s="491"/>
    </row>
    <row r="725" ht="14" spans="1:2">
      <c r="A725" s="491"/>
      <c r="B725" s="491"/>
    </row>
    <row r="726" ht="14" spans="1:2">
      <c r="A726" s="491"/>
      <c r="B726" s="491"/>
    </row>
    <row r="727" ht="14" spans="1:2">
      <c r="A727" s="491"/>
      <c r="B727" s="491"/>
    </row>
    <row r="728" ht="14" spans="1:2">
      <c r="A728" s="491"/>
      <c r="B728" s="491"/>
    </row>
    <row r="729" ht="14" spans="1:2">
      <c r="A729" s="491"/>
      <c r="B729" s="491"/>
    </row>
    <row r="730" ht="14" spans="1:2">
      <c r="A730" s="491"/>
      <c r="B730" s="491"/>
    </row>
    <row r="731" ht="14" spans="1:2">
      <c r="A731" s="491"/>
      <c r="B731" s="491"/>
    </row>
    <row r="732" ht="14" spans="1:2">
      <c r="A732" s="491"/>
      <c r="B732" s="491"/>
    </row>
    <row r="733" ht="14" spans="1:2">
      <c r="A733" s="491"/>
      <c r="B733" s="491"/>
    </row>
    <row r="734" ht="14" spans="1:2">
      <c r="A734" s="491"/>
      <c r="B734" s="491"/>
    </row>
    <row r="735" ht="14" spans="1:2">
      <c r="A735" s="491"/>
      <c r="B735" s="491"/>
    </row>
    <row r="736" ht="14" spans="1:2">
      <c r="A736" s="491"/>
      <c r="B736" s="491"/>
    </row>
    <row r="737" ht="14" spans="1:2">
      <c r="A737" s="491"/>
      <c r="B737" s="491"/>
    </row>
    <row r="738" ht="14" spans="1:2">
      <c r="A738" s="491"/>
      <c r="B738" s="491"/>
    </row>
    <row r="739" ht="14" spans="1:2">
      <c r="A739" s="491"/>
      <c r="B739" s="491"/>
    </row>
    <row r="740" ht="14" spans="1:2">
      <c r="A740" s="491"/>
      <c r="B740" s="491"/>
    </row>
    <row r="741" ht="14" spans="1:2">
      <c r="A741" s="491"/>
      <c r="B741" s="491"/>
    </row>
    <row r="742" ht="14" spans="1:2">
      <c r="A742" s="491"/>
      <c r="B742" s="491"/>
    </row>
    <row r="743" ht="14" spans="1:2">
      <c r="A743" s="491"/>
      <c r="B743" s="491"/>
    </row>
    <row r="744" ht="14" spans="1:2">
      <c r="A744" s="491"/>
      <c r="B744" s="491"/>
    </row>
    <row r="745" ht="14" spans="1:2">
      <c r="A745" s="491"/>
      <c r="B745" s="491"/>
    </row>
    <row r="746" ht="14" spans="1:2">
      <c r="A746" s="491"/>
      <c r="B746" s="491"/>
    </row>
    <row r="747" ht="14" spans="1:2">
      <c r="A747" s="491"/>
      <c r="B747" s="491"/>
    </row>
    <row r="748" ht="14" spans="1:2">
      <c r="A748" s="491"/>
      <c r="B748" s="491"/>
    </row>
    <row r="749" ht="14" spans="1:2">
      <c r="A749" s="491"/>
      <c r="B749" s="491"/>
    </row>
    <row r="750" ht="14" spans="1:2">
      <c r="A750" s="491"/>
      <c r="B750" s="491"/>
    </row>
    <row r="751" ht="14" spans="1:2">
      <c r="A751" s="491"/>
      <c r="B751" s="491"/>
    </row>
    <row r="752" ht="14" spans="1:2">
      <c r="A752" s="491"/>
      <c r="B752" s="491"/>
    </row>
    <row r="753" ht="14" spans="1:2">
      <c r="A753" s="491"/>
      <c r="B753" s="491"/>
    </row>
    <row r="754" ht="14" spans="1:2">
      <c r="A754" s="491"/>
      <c r="B754" s="491"/>
    </row>
    <row r="755" ht="14" spans="1:2">
      <c r="A755" s="491"/>
      <c r="B755" s="491"/>
    </row>
    <row r="756" ht="14" spans="1:2">
      <c r="A756" s="491"/>
      <c r="B756" s="491"/>
    </row>
    <row r="757" ht="14" spans="1:2">
      <c r="A757" s="491"/>
      <c r="B757" s="491"/>
    </row>
    <row r="758" ht="14" spans="1:2">
      <c r="A758" s="491"/>
      <c r="B758" s="491"/>
    </row>
    <row r="759" ht="14" spans="1:2">
      <c r="A759" s="491"/>
      <c r="B759" s="491"/>
    </row>
    <row r="760" ht="14" spans="1:2">
      <c r="A760" s="491"/>
      <c r="B760" s="491"/>
    </row>
    <row r="761" ht="14" spans="1:2">
      <c r="A761" s="491"/>
      <c r="B761" s="491"/>
    </row>
    <row r="762" ht="14" spans="1:2">
      <c r="A762" s="491"/>
      <c r="B762" s="491"/>
    </row>
    <row r="763" ht="14" spans="1:2">
      <c r="A763" s="491"/>
      <c r="B763" s="491"/>
    </row>
    <row r="764" ht="14" spans="1:2">
      <c r="A764" s="491"/>
      <c r="B764" s="491"/>
    </row>
    <row r="765" ht="14" spans="1:2">
      <c r="A765" s="491"/>
      <c r="B765" s="491"/>
    </row>
    <row r="766" ht="14" spans="1:2">
      <c r="A766" s="491"/>
      <c r="B766" s="491"/>
    </row>
    <row r="767" ht="14" spans="1:2">
      <c r="A767" s="491"/>
      <c r="B767" s="491"/>
    </row>
    <row r="768" ht="14" spans="1:2">
      <c r="A768" s="491"/>
      <c r="B768" s="491"/>
    </row>
    <row r="769" ht="14" spans="1:2">
      <c r="A769" s="491"/>
      <c r="B769" s="491"/>
    </row>
    <row r="770" ht="14" spans="1:2">
      <c r="A770" s="491"/>
      <c r="B770" s="491"/>
    </row>
    <row r="771" ht="14" spans="1:2">
      <c r="A771" s="491"/>
      <c r="B771" s="491"/>
    </row>
    <row r="772" ht="14" spans="1:2">
      <c r="A772" s="491"/>
      <c r="B772" s="491"/>
    </row>
    <row r="773" ht="14" spans="1:2">
      <c r="A773" s="491"/>
      <c r="B773" s="491"/>
    </row>
    <row r="774" ht="14" spans="1:2">
      <c r="A774" s="491"/>
      <c r="B774" s="491"/>
    </row>
    <row r="775" ht="14" spans="1:2">
      <c r="A775" s="491"/>
      <c r="B775" s="491"/>
    </row>
    <row r="776" ht="14" spans="1:2">
      <c r="A776" s="491"/>
      <c r="B776" s="491"/>
    </row>
    <row r="777" ht="14" spans="1:2">
      <c r="A777" s="491"/>
      <c r="B777" s="491"/>
    </row>
    <row r="778" ht="14" spans="1:2">
      <c r="A778" s="491"/>
      <c r="B778" s="491"/>
    </row>
    <row r="779" ht="14" spans="1:2">
      <c r="A779" s="491"/>
      <c r="B779" s="491"/>
    </row>
    <row r="780" ht="14" spans="1:2">
      <c r="A780" s="491"/>
      <c r="B780" s="491"/>
    </row>
    <row r="781" ht="14" spans="1:2">
      <c r="A781" s="491"/>
      <c r="B781" s="491"/>
    </row>
    <row r="782" ht="14" spans="1:2">
      <c r="A782" s="491"/>
      <c r="B782" s="491"/>
    </row>
    <row r="783" ht="14" spans="1:2">
      <c r="A783" s="491"/>
      <c r="B783" s="491"/>
    </row>
    <row r="784" ht="14" spans="1:2">
      <c r="A784" s="491"/>
      <c r="B784" s="491"/>
    </row>
    <row r="785" ht="14" spans="1:2">
      <c r="A785" s="491"/>
      <c r="B785" s="491"/>
    </row>
    <row r="786" ht="14" spans="1:2">
      <c r="A786" s="491"/>
      <c r="B786" s="491"/>
    </row>
    <row r="787" ht="14" spans="1:2">
      <c r="A787" s="491"/>
      <c r="B787" s="491"/>
    </row>
    <row r="788" ht="14" spans="1:2">
      <c r="A788" s="491"/>
      <c r="B788" s="491"/>
    </row>
    <row r="789" ht="14" spans="1:2">
      <c r="A789" s="491"/>
      <c r="B789" s="491"/>
    </row>
    <row r="790" ht="14" spans="1:2">
      <c r="A790" s="491"/>
      <c r="B790" s="491"/>
    </row>
    <row r="791" ht="14" spans="1:2">
      <c r="A791" s="491"/>
      <c r="B791" s="491"/>
    </row>
    <row r="792" ht="14" spans="1:2">
      <c r="A792" s="491"/>
      <c r="B792" s="491"/>
    </row>
    <row r="793" ht="14" spans="1:2">
      <c r="A793" s="491"/>
      <c r="B793" s="491"/>
    </row>
    <row r="794" ht="14" spans="1:2">
      <c r="A794" s="491"/>
      <c r="B794" s="491"/>
    </row>
    <row r="795" ht="14" spans="1:2">
      <c r="A795" s="491"/>
      <c r="B795" s="491"/>
    </row>
    <row r="796" ht="14" spans="1:2">
      <c r="A796" s="491"/>
      <c r="B796" s="491"/>
    </row>
    <row r="797" ht="14" spans="1:2">
      <c r="A797" s="491"/>
      <c r="B797" s="491"/>
    </row>
    <row r="798" ht="14" spans="1:2">
      <c r="A798" s="491"/>
      <c r="B798" s="491"/>
    </row>
    <row r="799" ht="14" spans="1:2">
      <c r="A799" s="491"/>
      <c r="B799" s="491"/>
    </row>
    <row r="800" ht="14" spans="1:2">
      <c r="A800" s="491"/>
      <c r="B800" s="491"/>
    </row>
    <row r="801" ht="14" spans="1:2">
      <c r="A801" s="491"/>
      <c r="B801" s="491"/>
    </row>
    <row r="802" ht="14" spans="1:2">
      <c r="A802" s="491"/>
      <c r="B802" s="491"/>
    </row>
    <row r="803" ht="14" spans="1:2">
      <c r="A803" s="491"/>
      <c r="B803" s="491"/>
    </row>
    <row r="804" ht="14" spans="1:2">
      <c r="A804" s="491"/>
      <c r="B804" s="491"/>
    </row>
    <row r="805" ht="14" spans="1:2">
      <c r="A805" s="491"/>
      <c r="B805" s="491"/>
    </row>
    <row r="806" ht="14" spans="1:2">
      <c r="A806" s="491"/>
      <c r="B806" s="491"/>
    </row>
    <row r="807" ht="14" spans="1:2">
      <c r="A807" s="491"/>
      <c r="B807" s="491"/>
    </row>
    <row r="808" ht="14" spans="1:2">
      <c r="A808" s="491"/>
      <c r="B808" s="491"/>
    </row>
    <row r="809" ht="14" spans="1:2">
      <c r="A809" s="491"/>
      <c r="B809" s="491"/>
    </row>
    <row r="810" ht="14" spans="1:2">
      <c r="A810" s="491"/>
      <c r="B810" s="491"/>
    </row>
    <row r="811" ht="14" spans="1:2">
      <c r="A811" s="491"/>
      <c r="B811" s="491"/>
    </row>
    <row r="812" ht="14" spans="1:2">
      <c r="A812" s="491"/>
      <c r="B812" s="491"/>
    </row>
    <row r="813" ht="14" spans="1:2">
      <c r="A813" s="491"/>
      <c r="B813" s="491"/>
    </row>
    <row r="814" ht="14" spans="1:2">
      <c r="A814" s="491"/>
      <c r="B814" s="491"/>
    </row>
    <row r="815" ht="14" spans="1:2">
      <c r="A815" s="491"/>
      <c r="B815" s="491"/>
    </row>
    <row r="816" ht="14" spans="1:2">
      <c r="A816" s="491"/>
      <c r="B816" s="491"/>
    </row>
    <row r="817" ht="14" spans="1:2">
      <c r="A817" s="491"/>
      <c r="B817" s="491"/>
    </row>
    <row r="818" ht="14" spans="1:2">
      <c r="A818" s="491"/>
      <c r="B818" s="491"/>
    </row>
    <row r="819" ht="14" spans="1:2">
      <c r="A819" s="491"/>
      <c r="B819" s="491"/>
    </row>
    <row r="820" ht="14" spans="1:2">
      <c r="A820" s="491"/>
      <c r="B820" s="491"/>
    </row>
    <row r="821" ht="14" spans="1:2">
      <c r="A821" s="491"/>
      <c r="B821" s="491"/>
    </row>
    <row r="822" ht="14" spans="1:2">
      <c r="A822" s="491"/>
      <c r="B822" s="491"/>
    </row>
    <row r="823" ht="14" spans="1:2">
      <c r="A823" s="491"/>
      <c r="B823" s="491"/>
    </row>
    <row r="824" ht="14" spans="1:2">
      <c r="A824" s="491"/>
      <c r="B824" s="491"/>
    </row>
    <row r="825" ht="14" spans="1:2">
      <c r="A825" s="491"/>
      <c r="B825" s="491"/>
    </row>
    <row r="826" ht="14" spans="1:2">
      <c r="A826" s="491"/>
      <c r="B826" s="491"/>
    </row>
    <row r="827" ht="14" spans="1:2">
      <c r="A827" s="491"/>
      <c r="B827" s="491"/>
    </row>
    <row r="828" ht="14" spans="1:2">
      <c r="A828" s="491"/>
      <c r="B828" s="491"/>
    </row>
    <row r="829" ht="14" spans="1:2">
      <c r="A829" s="491"/>
      <c r="B829" s="491"/>
    </row>
    <row r="830" ht="14" spans="1:2">
      <c r="A830" s="491"/>
      <c r="B830" s="491"/>
    </row>
    <row r="831" ht="14" spans="1:2">
      <c r="A831" s="491"/>
      <c r="B831" s="491"/>
    </row>
    <row r="832" ht="14" spans="1:2">
      <c r="A832" s="491"/>
      <c r="B832" s="491"/>
    </row>
    <row r="833" ht="14" spans="1:2">
      <c r="A833" s="491"/>
      <c r="B833" s="491"/>
    </row>
    <row r="834" ht="14" spans="1:2">
      <c r="A834" s="491"/>
      <c r="B834" s="491"/>
    </row>
    <row r="835" ht="14" spans="1:2">
      <c r="A835" s="491"/>
      <c r="B835" s="491"/>
    </row>
    <row r="836" ht="14" spans="1:2">
      <c r="A836" s="491"/>
      <c r="B836" s="491"/>
    </row>
    <row r="837" ht="14" spans="1:2">
      <c r="A837" s="491"/>
      <c r="B837" s="491"/>
    </row>
    <row r="838" ht="14" spans="1:2">
      <c r="A838" s="491"/>
      <c r="B838" s="491"/>
    </row>
    <row r="839" ht="14" spans="1:2">
      <c r="A839" s="491"/>
      <c r="B839" s="491"/>
    </row>
    <row r="840" ht="14" spans="1:2">
      <c r="A840" s="491"/>
      <c r="B840" s="491"/>
    </row>
    <row r="841" ht="14" spans="1:2">
      <c r="A841" s="491"/>
      <c r="B841" s="491"/>
    </row>
    <row r="842" ht="14" spans="1:2">
      <c r="A842" s="491"/>
      <c r="B842" s="491"/>
    </row>
    <row r="843" ht="14" spans="1:2">
      <c r="A843" s="491"/>
      <c r="B843" s="491"/>
    </row>
    <row r="844" ht="14" spans="1:2">
      <c r="A844" s="491"/>
      <c r="B844" s="491"/>
    </row>
    <row r="845" ht="14" spans="1:2">
      <c r="A845" s="491"/>
      <c r="B845" s="491"/>
    </row>
    <row r="846" ht="14" spans="1:2">
      <c r="A846" s="491"/>
      <c r="B846" s="491"/>
    </row>
    <row r="847" ht="14" spans="1:2">
      <c r="A847" s="491"/>
      <c r="B847" s="491"/>
    </row>
    <row r="848" ht="14" spans="1:2">
      <c r="A848" s="491"/>
      <c r="B848" s="491"/>
    </row>
    <row r="849" ht="14" spans="1:2">
      <c r="A849" s="491"/>
      <c r="B849" s="491"/>
    </row>
    <row r="850" ht="14" spans="1:2">
      <c r="A850" s="491"/>
      <c r="B850" s="491"/>
    </row>
    <row r="851" ht="14" spans="1:2">
      <c r="A851" s="491"/>
      <c r="B851" s="491"/>
    </row>
    <row r="852" ht="14" spans="1:2">
      <c r="A852" s="491"/>
      <c r="B852" s="491"/>
    </row>
    <row r="853" ht="14" spans="1:2">
      <c r="A853" s="491"/>
      <c r="B853" s="491"/>
    </row>
    <row r="854" ht="14" spans="1:2">
      <c r="A854" s="491"/>
      <c r="B854" s="491"/>
    </row>
    <row r="855" ht="14" spans="1:2">
      <c r="A855" s="491"/>
      <c r="B855" s="491"/>
    </row>
    <row r="856" ht="14" spans="1:2">
      <c r="A856" s="491"/>
      <c r="B856" s="491"/>
    </row>
    <row r="857" ht="14" spans="1:2">
      <c r="A857" s="491"/>
      <c r="B857" s="491"/>
    </row>
    <row r="858" ht="14" spans="1:2">
      <c r="A858" s="491"/>
      <c r="B858" s="491"/>
    </row>
    <row r="859" ht="14" spans="1:2">
      <c r="A859" s="491"/>
      <c r="B859" s="491"/>
    </row>
    <row r="860" ht="14" spans="1:2">
      <c r="A860" s="491"/>
      <c r="B860" s="491"/>
    </row>
    <row r="861" ht="14" spans="1:2">
      <c r="A861" s="491"/>
      <c r="B861" s="491"/>
    </row>
    <row r="862" ht="14" spans="1:2">
      <c r="A862" s="491"/>
      <c r="B862" s="491"/>
    </row>
    <row r="863" ht="14" spans="1:2">
      <c r="A863" s="491"/>
      <c r="B863" s="491"/>
    </row>
    <row r="864" ht="14" spans="1:2">
      <c r="A864" s="491"/>
      <c r="B864" s="491"/>
    </row>
    <row r="865" ht="14" spans="1:2">
      <c r="A865" s="491"/>
      <c r="B865" s="491"/>
    </row>
    <row r="866" ht="14" spans="1:2">
      <c r="A866" s="491"/>
      <c r="B866" s="491"/>
    </row>
    <row r="867" ht="14" spans="1:2">
      <c r="A867" s="491"/>
      <c r="B867" s="491"/>
    </row>
    <row r="868" ht="14" spans="1:2">
      <c r="A868" s="491"/>
      <c r="B868" s="491"/>
    </row>
    <row r="869" ht="14" spans="1:2">
      <c r="A869" s="491"/>
      <c r="B869" s="491"/>
    </row>
    <row r="870" ht="14" spans="1:2">
      <c r="A870" s="491"/>
      <c r="B870" s="491"/>
    </row>
    <row r="871" ht="14" spans="1:2">
      <c r="A871" s="491"/>
      <c r="B871" s="491"/>
    </row>
    <row r="872" ht="14" spans="1:2">
      <c r="A872" s="491"/>
      <c r="B872" s="491"/>
    </row>
    <row r="873" ht="14" spans="1:2">
      <c r="A873" s="491"/>
      <c r="B873" s="491"/>
    </row>
    <row r="874" ht="14" spans="1:2">
      <c r="A874" s="491"/>
      <c r="B874" s="491"/>
    </row>
    <row r="875" ht="14" spans="1:2">
      <c r="A875" s="491"/>
      <c r="B875" s="491"/>
    </row>
    <row r="876" ht="14" spans="1:2">
      <c r="A876" s="491"/>
      <c r="B876" s="491"/>
    </row>
    <row r="877" ht="14" spans="1:2">
      <c r="A877" s="491"/>
      <c r="B877" s="491"/>
    </row>
    <row r="878" ht="14" spans="1:2">
      <c r="A878" s="491"/>
      <c r="B878" s="491"/>
    </row>
    <row r="879" ht="14" spans="1:2">
      <c r="A879" s="491"/>
      <c r="B879" s="491"/>
    </row>
    <row r="880" ht="14" spans="1:2">
      <c r="A880" s="491"/>
      <c r="B880" s="491"/>
    </row>
    <row r="881" ht="14" spans="1:2">
      <c r="A881" s="491"/>
      <c r="B881" s="491"/>
    </row>
    <row r="882" ht="14" spans="1:2">
      <c r="A882" s="491"/>
      <c r="B882" s="491"/>
    </row>
    <row r="883" ht="14" spans="1:2">
      <c r="A883" s="491"/>
      <c r="B883" s="491"/>
    </row>
    <row r="884" ht="14" spans="1:2">
      <c r="A884" s="491"/>
      <c r="B884" s="491"/>
    </row>
    <row r="885" ht="14" spans="1:2">
      <c r="A885" s="491"/>
      <c r="B885" s="491"/>
    </row>
    <row r="886" ht="14" spans="1:2">
      <c r="A886" s="491"/>
      <c r="B886" s="491"/>
    </row>
    <row r="887" ht="14" spans="1:2">
      <c r="A887" s="491"/>
      <c r="B887" s="491"/>
    </row>
    <row r="888" ht="14" spans="1:2">
      <c r="A888" s="491"/>
      <c r="B888" s="491"/>
    </row>
    <row r="889" ht="14" spans="1:2">
      <c r="A889" s="491"/>
      <c r="B889" s="491"/>
    </row>
    <row r="890" ht="14" spans="1:2">
      <c r="A890" s="491"/>
      <c r="B890" s="491"/>
    </row>
    <row r="891" ht="14" spans="1:2">
      <c r="A891" s="491"/>
      <c r="B891" s="491"/>
    </row>
    <row r="892" ht="14" spans="1:2">
      <c r="A892" s="491"/>
      <c r="B892" s="491"/>
    </row>
    <row r="893" ht="14" spans="1:2">
      <c r="A893" s="491"/>
      <c r="B893" s="491"/>
    </row>
    <row r="894" ht="14" spans="1:2">
      <c r="A894" s="491"/>
      <c r="B894" s="491"/>
    </row>
    <row r="895" ht="14" spans="1:2">
      <c r="A895" s="491"/>
      <c r="B895" s="491"/>
    </row>
    <row r="896" ht="14" spans="1:2">
      <c r="A896" s="491"/>
      <c r="B896" s="491"/>
    </row>
    <row r="897" ht="14" spans="1:2">
      <c r="A897" s="491"/>
      <c r="B897" s="491"/>
    </row>
    <row r="898" ht="14" spans="1:2">
      <c r="A898" s="491"/>
      <c r="B898" s="491"/>
    </row>
    <row r="899" ht="14" spans="1:2">
      <c r="A899" s="491"/>
      <c r="B899" s="491"/>
    </row>
    <row r="900" ht="14" spans="1:2">
      <c r="A900" s="491"/>
      <c r="B900" s="491"/>
    </row>
    <row r="901" ht="14" spans="1:2">
      <c r="A901" s="491"/>
      <c r="B901" s="491"/>
    </row>
    <row r="902" ht="14" spans="1:2">
      <c r="A902" s="491"/>
      <c r="B902" s="491"/>
    </row>
    <row r="903" ht="14" spans="1:2">
      <c r="A903" s="491"/>
      <c r="B903" s="491"/>
    </row>
    <row r="904" ht="14" spans="1:2">
      <c r="A904" s="491"/>
      <c r="B904" s="491"/>
    </row>
    <row r="905" ht="14" spans="1:2">
      <c r="A905" s="491"/>
      <c r="B905" s="491"/>
    </row>
    <row r="906" ht="14" spans="1:2">
      <c r="A906" s="491"/>
      <c r="B906" s="491"/>
    </row>
    <row r="907" ht="14" spans="1:2">
      <c r="A907" s="491"/>
      <c r="B907" s="491"/>
    </row>
    <row r="908" ht="14" spans="1:2">
      <c r="A908" s="491"/>
      <c r="B908" s="491"/>
    </row>
    <row r="909" ht="14" spans="1:2">
      <c r="A909" s="491"/>
      <c r="B909" s="491"/>
    </row>
    <row r="910" ht="14" spans="1:2">
      <c r="A910" s="491"/>
      <c r="B910" s="491"/>
    </row>
    <row r="911" ht="14" spans="1:2">
      <c r="A911" s="491"/>
      <c r="B911" s="491"/>
    </row>
    <row r="912" ht="14" spans="1:2">
      <c r="A912" s="491"/>
      <c r="B912" s="491"/>
    </row>
    <row r="913" ht="14" spans="1:2">
      <c r="A913" s="491"/>
      <c r="B913" s="491"/>
    </row>
    <row r="914" ht="14" spans="1:2">
      <c r="A914" s="491"/>
      <c r="B914" s="491"/>
    </row>
    <row r="915" ht="14" spans="1:2">
      <c r="A915" s="491"/>
      <c r="B915" s="491"/>
    </row>
    <row r="916" ht="14" spans="1:2">
      <c r="A916" s="491"/>
      <c r="B916" s="491"/>
    </row>
    <row r="917" ht="14" spans="1:2">
      <c r="A917" s="491"/>
      <c r="B917" s="491"/>
    </row>
    <row r="918" ht="14" spans="1:2">
      <c r="A918" s="491"/>
      <c r="B918" s="491"/>
    </row>
    <row r="919" ht="14" spans="1:2">
      <c r="A919" s="491"/>
      <c r="B919" s="491"/>
    </row>
    <row r="920" ht="14" spans="1:2">
      <c r="A920" s="491"/>
      <c r="B920" s="491"/>
    </row>
    <row r="921" ht="14" spans="1:2">
      <c r="A921" s="491"/>
      <c r="B921" s="491"/>
    </row>
    <row r="922" ht="14" spans="1:2">
      <c r="A922" s="491"/>
      <c r="B922" s="491"/>
    </row>
    <row r="923" ht="14" spans="1:2">
      <c r="A923" s="491"/>
      <c r="B923" s="491"/>
    </row>
    <row r="924" ht="14" spans="1:2">
      <c r="A924" s="491"/>
      <c r="B924" s="491"/>
    </row>
    <row r="925" ht="14" spans="1:2">
      <c r="A925" s="491"/>
      <c r="B925" s="491"/>
    </row>
    <row r="926" ht="14" spans="1:2">
      <c r="A926" s="491"/>
      <c r="B926" s="491"/>
    </row>
    <row r="927" ht="14" spans="1:2">
      <c r="A927" s="491"/>
      <c r="B927" s="491"/>
    </row>
    <row r="928" ht="14" spans="1:2">
      <c r="A928" s="491"/>
      <c r="B928" s="491"/>
    </row>
    <row r="929" ht="14" spans="1:2">
      <c r="A929" s="491"/>
      <c r="B929" s="491"/>
    </row>
    <row r="930" ht="14" spans="1:2">
      <c r="A930" s="491"/>
      <c r="B930" s="491"/>
    </row>
    <row r="931" ht="14" spans="1:2">
      <c r="A931" s="491"/>
      <c r="B931" s="491"/>
    </row>
    <row r="932" ht="14" spans="1:2">
      <c r="A932" s="491"/>
      <c r="B932" s="491"/>
    </row>
    <row r="933" ht="14" spans="1:2">
      <c r="A933" s="491"/>
      <c r="B933" s="491"/>
    </row>
    <row r="934" ht="14" spans="1:2">
      <c r="A934" s="491"/>
      <c r="B934" s="491"/>
    </row>
    <row r="935" ht="14" spans="1:2">
      <c r="A935" s="491"/>
      <c r="B935" s="491"/>
    </row>
    <row r="936" ht="14" spans="1:2">
      <c r="A936" s="491"/>
      <c r="B936" s="491"/>
    </row>
    <row r="937" ht="14" spans="1:2">
      <c r="A937" s="491"/>
      <c r="B937" s="491"/>
    </row>
    <row r="938" ht="14" spans="1:2">
      <c r="A938" s="491"/>
      <c r="B938" s="491"/>
    </row>
    <row r="939" ht="14" spans="1:2">
      <c r="A939" s="491"/>
      <c r="B939" s="491"/>
    </row>
    <row r="940" ht="14" spans="1:2">
      <c r="A940" s="491"/>
      <c r="B940" s="491"/>
    </row>
    <row r="941" ht="14" spans="1:2">
      <c r="A941" s="491"/>
      <c r="B941" s="491"/>
    </row>
    <row r="942" ht="14" spans="1:2">
      <c r="A942" s="491"/>
      <c r="B942" s="491"/>
    </row>
    <row r="943" ht="14" spans="1:2">
      <c r="A943" s="491"/>
      <c r="B943" s="491"/>
    </row>
    <row r="944" ht="14" spans="1:2">
      <c r="A944" s="491"/>
      <c r="B944" s="491"/>
    </row>
    <row r="945" ht="14" spans="1:2">
      <c r="A945" s="491"/>
      <c r="B945" s="491"/>
    </row>
    <row r="946" ht="14" spans="1:2">
      <c r="A946" s="491"/>
      <c r="B946" s="491"/>
    </row>
    <row r="947" ht="14" spans="1:2">
      <c r="A947" s="491"/>
      <c r="B947" s="491"/>
    </row>
    <row r="948" ht="14" spans="1:2">
      <c r="A948" s="491"/>
      <c r="B948" s="491"/>
    </row>
    <row r="949" ht="14" spans="1:2">
      <c r="A949" s="491"/>
      <c r="B949" s="491"/>
    </row>
    <row r="950" ht="14" spans="1:2">
      <c r="A950" s="491"/>
      <c r="B950" s="491"/>
    </row>
    <row r="951" ht="14" spans="1:2">
      <c r="A951" s="491"/>
      <c r="B951" s="491"/>
    </row>
    <row r="952" ht="14" spans="1:2">
      <c r="A952" s="491"/>
      <c r="B952" s="491"/>
    </row>
    <row r="953" ht="14" spans="1:2">
      <c r="A953" s="491"/>
      <c r="B953" s="491"/>
    </row>
    <row r="954" ht="14" spans="1:2">
      <c r="A954" s="491"/>
      <c r="B954" s="491"/>
    </row>
    <row r="955" ht="14" spans="1:2">
      <c r="A955" s="491"/>
      <c r="B955" s="491"/>
    </row>
    <row r="956" ht="14" spans="1:2">
      <c r="A956" s="491"/>
      <c r="B956" s="491"/>
    </row>
    <row r="957" ht="14" spans="1:2">
      <c r="A957" s="491"/>
      <c r="B957" s="491"/>
    </row>
    <row r="958" ht="14" spans="1:2">
      <c r="A958" s="491"/>
      <c r="B958" s="491"/>
    </row>
    <row r="959" ht="14" spans="1:2">
      <c r="A959" s="491"/>
      <c r="B959" s="491"/>
    </row>
    <row r="960" ht="14" spans="1:2">
      <c r="A960" s="491"/>
      <c r="B960" s="491"/>
    </row>
    <row r="961" ht="14" spans="1:2">
      <c r="A961" s="491"/>
      <c r="B961" s="491"/>
    </row>
    <row r="962" ht="14" spans="1:2">
      <c r="A962" s="491"/>
      <c r="B962" s="491"/>
    </row>
    <row r="963" ht="14" spans="1:2">
      <c r="A963" s="491"/>
      <c r="B963" s="491"/>
    </row>
    <row r="964" ht="14" spans="1:2">
      <c r="A964" s="491"/>
      <c r="B964" s="491"/>
    </row>
    <row r="965" ht="14" spans="1:2">
      <c r="A965" s="491"/>
      <c r="B965" s="491"/>
    </row>
    <row r="966" ht="14" spans="1:2">
      <c r="A966" s="491"/>
      <c r="B966" s="491"/>
    </row>
    <row r="967" ht="14" spans="1:2">
      <c r="A967" s="491"/>
      <c r="B967" s="491"/>
    </row>
    <row r="968" ht="14" spans="1:2">
      <c r="A968" s="491"/>
      <c r="B968" s="491"/>
    </row>
    <row r="969" ht="14" spans="1:2">
      <c r="A969" s="491"/>
      <c r="B969" s="491"/>
    </row>
    <row r="970" ht="14" spans="1:2">
      <c r="A970" s="491"/>
      <c r="B970" s="491"/>
    </row>
    <row r="971" ht="14" spans="1:2">
      <c r="A971" s="491"/>
      <c r="B971" s="491"/>
    </row>
    <row r="972" ht="14" spans="1:2">
      <c r="A972" s="491"/>
      <c r="B972" s="491"/>
    </row>
    <row r="973" ht="14" spans="1:2">
      <c r="A973" s="491"/>
      <c r="B973" s="491"/>
    </row>
    <row r="974" ht="14" spans="1:2">
      <c r="A974" s="491"/>
      <c r="B974" s="491"/>
    </row>
    <row r="975" ht="14" spans="1:2">
      <c r="A975" s="491"/>
      <c r="B975" s="491"/>
    </row>
    <row r="976" ht="14" spans="1:2">
      <c r="A976" s="491"/>
      <c r="B976" s="491"/>
    </row>
    <row r="977" ht="14" spans="1:2">
      <c r="A977" s="491"/>
      <c r="B977" s="491"/>
    </row>
    <row r="978" ht="14" spans="1:2">
      <c r="A978" s="491"/>
      <c r="B978" s="491"/>
    </row>
    <row r="979" ht="14" spans="1:2">
      <c r="A979" s="491"/>
      <c r="B979" s="491"/>
    </row>
    <row r="980" ht="14" spans="1:2">
      <c r="A980" s="491"/>
      <c r="B980" s="491"/>
    </row>
    <row r="981" ht="14" spans="1:2">
      <c r="A981" s="491"/>
      <c r="B981" s="491"/>
    </row>
    <row r="982" ht="14" spans="1:2">
      <c r="A982" s="491"/>
      <c r="B982" s="491"/>
    </row>
    <row r="983" ht="14" spans="1:2">
      <c r="A983" s="491"/>
      <c r="B983" s="491"/>
    </row>
    <row r="984" ht="14" spans="1:2">
      <c r="A984" s="491"/>
      <c r="B984" s="491"/>
    </row>
    <row r="985" ht="14" spans="1:2">
      <c r="A985" s="491"/>
      <c r="B985" s="491"/>
    </row>
    <row r="986" ht="14" spans="1:2">
      <c r="A986" s="491"/>
      <c r="B986" s="491"/>
    </row>
    <row r="987" ht="14" spans="1:2">
      <c r="A987" s="491"/>
      <c r="B987" s="491"/>
    </row>
    <row r="988" ht="14" spans="1:2">
      <c r="A988" s="491"/>
      <c r="B988" s="491"/>
    </row>
    <row r="989" ht="14" spans="1:2">
      <c r="A989" s="491"/>
      <c r="B989" s="491"/>
    </row>
    <row r="990" ht="14" spans="1:2">
      <c r="A990" s="491"/>
      <c r="B990" s="491"/>
    </row>
    <row r="991" ht="14" spans="1:2">
      <c r="A991" s="491"/>
      <c r="B991" s="491"/>
    </row>
    <row r="992" ht="14" spans="1:2">
      <c r="A992" s="491"/>
      <c r="B992" s="491"/>
    </row>
    <row r="993" customHeight="1" spans="1:2">
      <c r="A993" s="491"/>
      <c r="B993" s="491"/>
    </row>
    <row r="994" customHeight="1" spans="1:2">
      <c r="A994" s="491"/>
      <c r="B994" s="491"/>
    </row>
    <row r="995" customHeight="1" spans="1:2">
      <c r="A995" s="491"/>
      <c r="B995" s="491"/>
    </row>
    <row r="996" customHeight="1" spans="1:2">
      <c r="A996" s="491"/>
      <c r="B996" s="491"/>
    </row>
  </sheetData>
  <sheetProtection sheet="1" objects="1"/>
  <mergeCells count="5">
    <mergeCell ref="C5:G5"/>
    <mergeCell ref="C6:F6"/>
    <mergeCell ref="C7:F7"/>
    <mergeCell ref="E38:F38"/>
    <mergeCell ref="C43:F43"/>
  </mergeCells>
  <pageMargins left="1.18110236220472" right="0.984251968503937" top="0.984251968503937" bottom="0.984251968503937" header="0.31496062992126" footer="0.31496062992126"/>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workbookViewId="0">
      <selection activeCell="I10" sqref="I10"/>
    </sheetView>
  </sheetViews>
  <sheetFormatPr defaultColWidth="0" defaultRowHeight="14" customHeight="1" zeroHeight="1"/>
  <cols>
    <col min="1" max="1" width="34" customWidth="1"/>
    <col min="2" max="2" width="1.63636363636364" customWidth="1"/>
    <col min="3" max="3" width="1.36363636363636" style="506" customWidth="1"/>
    <col min="4" max="4" width="3.45454545454545" style="506" customWidth="1"/>
    <col min="5" max="5" width="3.72727272727273" style="506" customWidth="1"/>
    <col min="6" max="6" width="3.27272727272727" style="506" customWidth="1"/>
    <col min="7" max="7" width="18.8181818181818" style="506" customWidth="1"/>
    <col min="8" max="8" width="2" style="506" customWidth="1"/>
    <col min="9" max="9" width="43.3636363636364" style="506" customWidth="1"/>
    <col min="10" max="10" width="2.72727272727273" style="506" customWidth="1"/>
    <col min="11" max="11" width="14.4545454545455" style="506" customWidth="1"/>
    <col min="12" max="16384" width="14.4545454545455" style="506" hidden="1"/>
  </cols>
  <sheetData>
    <row r="1" spans="1:2">
      <c r="A1" s="506"/>
      <c r="B1" s="506"/>
    </row>
    <row r="2" spans="1:2">
      <c r="A2" s="506"/>
      <c r="B2" s="506"/>
    </row>
    <row r="3" spans="1:2">
      <c r="A3" s="506"/>
      <c r="B3" s="506"/>
    </row>
    <row r="4" ht="14.5" spans="1:4">
      <c r="A4" s="506"/>
      <c r="B4" s="506"/>
      <c r="D4" s="507" t="s">
        <v>7</v>
      </c>
    </row>
    <row r="5" ht="15.5" spans="1:3">
      <c r="A5" s="506"/>
      <c r="B5" s="506"/>
      <c r="C5" s="508" t="s">
        <v>1</v>
      </c>
    </row>
    <row r="6" ht="15.5" spans="1:3">
      <c r="A6" s="506"/>
      <c r="B6" s="506"/>
      <c r="C6" s="508" t="s">
        <v>97</v>
      </c>
    </row>
    <row r="7" ht="20" spans="1:3">
      <c r="A7" s="506"/>
      <c r="B7" s="506"/>
      <c r="C7" s="509" t="s">
        <v>98</v>
      </c>
    </row>
    <row r="8" ht="20.75" spans="1:10">
      <c r="A8" s="506"/>
      <c r="B8" s="506"/>
      <c r="C8" s="509"/>
      <c r="D8" s="509"/>
      <c r="E8" s="509"/>
      <c r="F8" s="509"/>
      <c r="G8" s="509"/>
      <c r="H8" s="509"/>
      <c r="I8" s="509"/>
      <c r="J8" s="509"/>
    </row>
    <row r="9" ht="15.5" spans="1:10">
      <c r="A9" s="506"/>
      <c r="B9" s="506"/>
      <c r="C9" s="510"/>
      <c r="D9" s="511" t="s">
        <v>7</v>
      </c>
      <c r="E9" s="512"/>
      <c r="F9" s="512"/>
      <c r="G9" s="512"/>
      <c r="H9" s="511"/>
      <c r="I9" s="511"/>
      <c r="J9" s="520"/>
    </row>
    <row r="10" ht="15.5" spans="1:10">
      <c r="A10" s="506"/>
      <c r="B10" s="506"/>
      <c r="C10" s="513"/>
      <c r="D10" s="605" t="s">
        <v>99</v>
      </c>
      <c r="E10" s="408" t="s">
        <v>100</v>
      </c>
      <c r="F10" s="408"/>
      <c r="G10" s="408"/>
      <c r="H10" s="606" t="s">
        <v>21</v>
      </c>
      <c r="I10" s="253" t="s">
        <v>101</v>
      </c>
      <c r="J10" s="521"/>
    </row>
    <row r="11" ht="15.5" spans="1:10">
      <c r="A11" s="506"/>
      <c r="B11" s="506"/>
      <c r="C11" s="513"/>
      <c r="D11" s="605" t="s">
        <v>102</v>
      </c>
      <c r="E11" s="408" t="s">
        <v>103</v>
      </c>
      <c r="F11" s="408"/>
      <c r="G11" s="408"/>
      <c r="H11" s="606" t="s">
        <v>21</v>
      </c>
      <c r="I11" s="247" t="s">
        <v>104</v>
      </c>
      <c r="J11" s="521"/>
    </row>
    <row r="12" ht="15.5" spans="1:10">
      <c r="A12" s="506"/>
      <c r="B12" s="506"/>
      <c r="C12" s="513"/>
      <c r="D12" s="605" t="s">
        <v>105</v>
      </c>
      <c r="E12" s="408" t="s">
        <v>106</v>
      </c>
      <c r="F12" s="408"/>
      <c r="G12" s="408"/>
      <c r="H12" s="606" t="s">
        <v>21</v>
      </c>
      <c r="I12" s="253" t="s">
        <v>107</v>
      </c>
      <c r="J12" s="522"/>
    </row>
    <row r="13" ht="15.5" spans="1:10">
      <c r="A13" s="506"/>
      <c r="B13" s="506"/>
      <c r="C13" s="513"/>
      <c r="D13" s="605" t="s">
        <v>108</v>
      </c>
      <c r="E13" s="408" t="s">
        <v>109</v>
      </c>
      <c r="F13" s="408"/>
      <c r="G13" s="408"/>
      <c r="H13" s="606" t="s">
        <v>21</v>
      </c>
      <c r="I13" s="253" t="s">
        <v>101</v>
      </c>
      <c r="J13" s="521"/>
    </row>
    <row r="14" ht="15.5" spans="1:10">
      <c r="A14" s="506"/>
      <c r="B14" s="506"/>
      <c r="C14" s="513"/>
      <c r="D14" s="605" t="s">
        <v>110</v>
      </c>
      <c r="E14" s="408" t="s">
        <v>111</v>
      </c>
      <c r="F14" s="408"/>
      <c r="G14" s="408"/>
      <c r="H14" s="606" t="s">
        <v>21</v>
      </c>
      <c r="I14" s="253" t="s">
        <v>101</v>
      </c>
      <c r="J14" s="521"/>
    </row>
    <row r="15" ht="15.5" spans="1:10">
      <c r="A15" s="506"/>
      <c r="B15" s="506"/>
      <c r="C15" s="513"/>
      <c r="D15" s="605" t="s">
        <v>112</v>
      </c>
      <c r="E15" s="408" t="s">
        <v>113</v>
      </c>
      <c r="F15" s="408"/>
      <c r="G15" s="408"/>
      <c r="H15" s="606" t="s">
        <v>21</v>
      </c>
      <c r="I15" s="523" t="s">
        <v>6</v>
      </c>
      <c r="J15" s="522"/>
    </row>
    <row r="16" ht="15.5" spans="1:10">
      <c r="A16" s="506"/>
      <c r="B16" s="506"/>
      <c r="C16" s="513"/>
      <c r="D16" s="605" t="s">
        <v>114</v>
      </c>
      <c r="E16" s="408" t="s">
        <v>115</v>
      </c>
      <c r="F16" s="408"/>
      <c r="G16" s="408"/>
      <c r="H16" s="408"/>
      <c r="I16" s="524"/>
      <c r="J16" s="521"/>
    </row>
    <row r="17" s="506" customFormat="1" ht="15.5" spans="3:10">
      <c r="C17" s="513"/>
      <c r="D17" s="408"/>
      <c r="E17" s="408" t="s">
        <v>116</v>
      </c>
      <c r="F17" s="408" t="s">
        <v>117</v>
      </c>
      <c r="G17" s="408"/>
      <c r="H17" s="606" t="s">
        <v>21</v>
      </c>
      <c r="I17" s="253" t="s">
        <v>101</v>
      </c>
      <c r="J17" s="521"/>
    </row>
    <row r="18" s="506" customFormat="1" ht="15.5" spans="3:10">
      <c r="C18" s="513"/>
      <c r="D18" s="408" t="s">
        <v>7</v>
      </c>
      <c r="E18" s="408" t="s">
        <v>118</v>
      </c>
      <c r="F18" s="408" t="s">
        <v>119</v>
      </c>
      <c r="G18" s="408"/>
      <c r="H18" s="606" t="s">
        <v>21</v>
      </c>
      <c r="I18" s="253" t="s">
        <v>101</v>
      </c>
      <c r="J18" s="521"/>
    </row>
    <row r="19" s="506" customFormat="1" ht="15.5" spans="3:10">
      <c r="C19" s="513"/>
      <c r="D19" s="408"/>
      <c r="E19" s="408"/>
      <c r="F19" s="408"/>
      <c r="G19" s="408"/>
      <c r="H19" s="408"/>
      <c r="I19" s="253" t="s">
        <v>101</v>
      </c>
      <c r="J19" s="521"/>
    </row>
    <row r="20" s="506" customFormat="1" ht="15.5" spans="3:10">
      <c r="C20" s="513"/>
      <c r="D20" s="408" t="s">
        <v>7</v>
      </c>
      <c r="E20" s="408"/>
      <c r="F20" s="408"/>
      <c r="G20" s="408"/>
      <c r="H20" s="408"/>
      <c r="I20" s="253" t="s">
        <v>101</v>
      </c>
      <c r="J20" s="521"/>
    </row>
    <row r="21" s="506" customFormat="1" ht="15.5" spans="3:10">
      <c r="C21" s="513"/>
      <c r="D21" s="408" t="s">
        <v>7</v>
      </c>
      <c r="E21" s="408" t="s">
        <v>120</v>
      </c>
      <c r="F21" s="408" t="s">
        <v>121</v>
      </c>
      <c r="G21" s="408"/>
      <c r="H21" s="606" t="s">
        <v>21</v>
      </c>
      <c r="I21" s="253" t="s">
        <v>101</v>
      </c>
      <c r="J21" s="521"/>
    </row>
    <row r="22" s="506" customFormat="1" ht="15.5" spans="3:10">
      <c r="C22" s="513"/>
      <c r="D22" s="408"/>
      <c r="E22" s="408" t="s">
        <v>122</v>
      </c>
      <c r="F22" s="408" t="s">
        <v>123</v>
      </c>
      <c r="G22" s="408"/>
      <c r="H22" s="606" t="s">
        <v>21</v>
      </c>
      <c r="I22" s="253" t="s">
        <v>101</v>
      </c>
      <c r="J22" s="521"/>
    </row>
    <row r="23" s="506" customFormat="1" ht="15.5" spans="3:10">
      <c r="C23" s="513"/>
      <c r="D23" s="408" t="s">
        <v>7</v>
      </c>
      <c r="E23" s="408" t="s">
        <v>124</v>
      </c>
      <c r="F23" s="408" t="s">
        <v>125</v>
      </c>
      <c r="G23" s="408"/>
      <c r="H23" s="606" t="s">
        <v>21</v>
      </c>
      <c r="I23" s="253" t="s">
        <v>101</v>
      </c>
      <c r="J23" s="521"/>
    </row>
    <row r="24" s="506" customFormat="1" ht="15.5" spans="3:10">
      <c r="C24" s="513"/>
      <c r="D24" s="408"/>
      <c r="E24" s="408" t="s">
        <v>126</v>
      </c>
      <c r="F24" s="408" t="s">
        <v>127</v>
      </c>
      <c r="G24" s="408"/>
      <c r="H24" s="606" t="s">
        <v>21</v>
      </c>
      <c r="I24" s="253" t="s">
        <v>101</v>
      </c>
      <c r="J24" s="521"/>
    </row>
    <row r="25" s="506" customFormat="1" ht="15.5" spans="3:10">
      <c r="C25" s="513"/>
      <c r="D25" s="408" t="s">
        <v>7</v>
      </c>
      <c r="E25" s="408" t="s">
        <v>128</v>
      </c>
      <c r="F25" s="408" t="s">
        <v>129</v>
      </c>
      <c r="G25" s="408"/>
      <c r="H25" s="408"/>
      <c r="I25" s="524"/>
      <c r="J25" s="521"/>
    </row>
    <row r="26" s="506" customFormat="1" ht="15.5" spans="3:10">
      <c r="C26" s="513"/>
      <c r="D26" s="408"/>
      <c r="E26" s="408"/>
      <c r="F26" s="606" t="s">
        <v>130</v>
      </c>
      <c r="G26" s="408" t="s">
        <v>131</v>
      </c>
      <c r="H26" s="606" t="s">
        <v>21</v>
      </c>
      <c r="I26" s="253" t="s">
        <v>101</v>
      </c>
      <c r="J26" s="521"/>
    </row>
    <row r="27" s="506" customFormat="1" ht="15.5" spans="3:10">
      <c r="C27" s="513"/>
      <c r="D27" s="408"/>
      <c r="E27" s="408"/>
      <c r="F27" s="606" t="s">
        <v>130</v>
      </c>
      <c r="G27" s="408" t="s">
        <v>132</v>
      </c>
      <c r="H27" s="606" t="s">
        <v>21</v>
      </c>
      <c r="I27" s="253" t="s">
        <v>101</v>
      </c>
      <c r="J27" s="521"/>
    </row>
    <row r="28" s="506" customFormat="1" ht="15.5" spans="3:10">
      <c r="C28" s="513"/>
      <c r="D28" s="408" t="s">
        <v>7</v>
      </c>
      <c r="E28" s="408"/>
      <c r="F28" s="606" t="s">
        <v>133</v>
      </c>
      <c r="G28" s="408" t="s">
        <v>134</v>
      </c>
      <c r="H28" s="606" t="s">
        <v>21</v>
      </c>
      <c r="I28" s="253" t="s">
        <v>101</v>
      </c>
      <c r="J28" s="521"/>
    </row>
    <row r="29" s="506" customFormat="1" ht="15.5" spans="3:10">
      <c r="C29" s="513"/>
      <c r="D29" s="408"/>
      <c r="E29" s="408"/>
      <c r="F29" s="408"/>
      <c r="G29" s="408"/>
      <c r="H29" s="408"/>
      <c r="I29" s="253" t="s">
        <v>101</v>
      </c>
      <c r="J29" s="521"/>
    </row>
    <row r="30" s="506" customFormat="1" ht="16.25" spans="3:10">
      <c r="C30" s="515"/>
      <c r="D30" s="516" t="s">
        <v>7</v>
      </c>
      <c r="E30" s="516"/>
      <c r="F30" s="516"/>
      <c r="G30" s="516"/>
      <c r="H30" s="516"/>
      <c r="I30" s="525"/>
      <c r="J30" s="526"/>
    </row>
    <row r="31" s="506" customFormat="1" spans="3:10">
      <c r="C31" s="517" t="s">
        <v>135</v>
      </c>
      <c r="D31" s="518" t="s">
        <v>136</v>
      </c>
      <c r="E31" s="518"/>
      <c r="F31" s="518"/>
      <c r="G31" s="518"/>
      <c r="H31" s="519"/>
      <c r="I31" s="527"/>
      <c r="J31" s="528"/>
    </row>
    <row r="32" s="506" customFormat="1" spans="4:10">
      <c r="D32" s="519"/>
      <c r="E32" s="519"/>
      <c r="F32" s="519"/>
      <c r="G32" s="519"/>
      <c r="H32" s="519"/>
      <c r="I32" s="519"/>
      <c r="J32" s="519"/>
    </row>
    <row r="33" s="506" customFormat="1" spans="4:10">
      <c r="D33" s="519"/>
      <c r="E33" s="519"/>
      <c r="F33" s="519"/>
      <c r="G33" s="519"/>
      <c r="H33" s="519"/>
      <c r="I33" s="519"/>
      <c r="J33" s="519"/>
    </row>
    <row r="34" s="506" customFormat="1" spans="4:10">
      <c r="D34" s="519"/>
      <c r="E34" s="519"/>
      <c r="F34" s="519"/>
      <c r="G34" s="519"/>
      <c r="H34" s="519"/>
      <c r="I34" s="519"/>
      <c r="J34" s="519"/>
    </row>
    <row r="35" s="506" customFormat="1" spans="4:10">
      <c r="D35" s="519"/>
      <c r="E35" s="519"/>
      <c r="F35" s="519"/>
      <c r="G35" s="519"/>
      <c r="H35" s="519"/>
      <c r="I35" s="519"/>
      <c r="J35" s="519"/>
    </row>
    <row r="36" s="506" customFormat="1" spans="4:10">
      <c r="D36" s="519"/>
      <c r="E36" s="519"/>
      <c r="F36" s="519"/>
      <c r="G36" s="519"/>
      <c r="H36" s="519"/>
      <c r="I36" s="529"/>
      <c r="J36" s="519"/>
    </row>
    <row r="37" s="506" customFormat="1" spans="4:10">
      <c r="D37" s="519"/>
      <c r="E37" s="519"/>
      <c r="F37" s="519"/>
      <c r="G37" s="519"/>
      <c r="H37" s="519"/>
      <c r="I37" s="519"/>
      <c r="J37" s="519"/>
    </row>
    <row r="38" s="506" customFormat="1" spans="4:10">
      <c r="D38" s="519"/>
      <c r="E38" s="519"/>
      <c r="F38" s="519"/>
      <c r="G38" s="519"/>
      <c r="H38" s="519"/>
      <c r="I38" s="519"/>
      <c r="J38" s="519"/>
    </row>
    <row r="39" s="506" customFormat="1" spans="4:10">
      <c r="D39" s="519"/>
      <c r="E39" s="519"/>
      <c r="F39" s="519"/>
      <c r="G39" s="519"/>
      <c r="H39" s="519"/>
      <c r="I39" s="519"/>
      <c r="J39" s="519"/>
    </row>
    <row r="40" s="506" customFormat="1" spans="4:10">
      <c r="D40" s="519"/>
      <c r="E40" s="519"/>
      <c r="F40" s="519"/>
      <c r="G40" s="519"/>
      <c r="H40" s="519"/>
      <c r="I40" s="519"/>
      <c r="J40" s="519"/>
    </row>
    <row r="41" s="506" customFormat="1" spans="4:10">
      <c r="D41" s="519"/>
      <c r="E41" s="519"/>
      <c r="F41" s="519"/>
      <c r="G41" s="519"/>
      <c r="H41" s="519"/>
      <c r="I41" s="519"/>
      <c r="J41" s="519"/>
    </row>
    <row r="42" s="506" customFormat="1" spans="4:10">
      <c r="D42" s="519"/>
      <c r="E42" s="519"/>
      <c r="F42" s="519"/>
      <c r="G42" s="519"/>
      <c r="H42" s="519"/>
      <c r="I42" s="519"/>
      <c r="J42" s="519"/>
    </row>
    <row r="43" s="506" customFormat="1" spans="4:10">
      <c r="D43" s="519"/>
      <c r="E43" s="519"/>
      <c r="F43" s="519"/>
      <c r="G43" s="519"/>
      <c r="H43" s="519"/>
      <c r="I43" s="519"/>
      <c r="J43" s="519"/>
    </row>
    <row r="44" s="506" customFormat="1" spans="4:10">
      <c r="D44" s="519"/>
      <c r="E44" s="519"/>
      <c r="F44" s="519"/>
      <c r="G44" s="519"/>
      <c r="H44" s="519"/>
      <c r="I44" s="519"/>
      <c r="J44" s="519"/>
    </row>
    <row r="45" s="506" customFormat="1" spans="4:10">
      <c r="D45" s="519"/>
      <c r="E45" s="519"/>
      <c r="F45" s="519"/>
      <c r="G45" s="519"/>
      <c r="H45" s="519"/>
      <c r="I45" s="519"/>
      <c r="J45" s="519"/>
    </row>
    <row r="46" s="506" customFormat="1" spans="4:10">
      <c r="D46" s="519"/>
      <c r="E46" s="519"/>
      <c r="F46" s="519"/>
      <c r="G46" s="519"/>
      <c r="H46" s="519"/>
      <c r="I46" s="519"/>
      <c r="J46" s="519"/>
    </row>
    <row r="47" s="506" customFormat="1" spans="4:10">
      <c r="D47" s="519"/>
      <c r="E47" s="519"/>
      <c r="F47" s="519"/>
      <c r="G47" s="519"/>
      <c r="H47" s="519"/>
      <c r="I47" s="519"/>
      <c r="J47" s="519"/>
    </row>
    <row r="48" s="506" customFormat="1" spans="4:10">
      <c r="D48" s="519"/>
      <c r="E48" s="519"/>
      <c r="F48" s="519"/>
      <c r="G48" s="519"/>
      <c r="H48" s="519"/>
      <c r="I48" s="519"/>
      <c r="J48" s="519"/>
    </row>
    <row r="49" s="506" customFormat="1" spans="4:10">
      <c r="D49" s="519"/>
      <c r="E49" s="519"/>
      <c r="F49" s="519"/>
      <c r="G49" s="519"/>
      <c r="H49" s="519"/>
      <c r="I49" s="519"/>
      <c r="J49" s="519"/>
    </row>
    <row r="50" s="506" customFormat="1" spans="4:10">
      <c r="D50" s="519"/>
      <c r="E50" s="519"/>
      <c r="F50" s="519"/>
      <c r="G50" s="519"/>
      <c r="H50" s="519"/>
      <c r="I50" s="519"/>
      <c r="J50" s="519"/>
    </row>
    <row r="51" s="506" customFormat="1"/>
    <row r="52" s="506" customFormat="1"/>
    <row r="53" s="506" customFormat="1"/>
    <row r="54" s="506" customFormat="1"/>
    <row r="55" s="506" customFormat="1"/>
    <row r="56" s="506" customFormat="1"/>
    <row r="57" s="506" customFormat="1"/>
    <row r="58" s="506" customFormat="1"/>
    <row r="59" s="506" customFormat="1"/>
    <row r="60" s="506" customFormat="1"/>
    <row r="61" s="506" customFormat="1"/>
    <row r="62" s="506" customFormat="1"/>
    <row r="63" s="506" customFormat="1"/>
    <row r="64" s="506" customFormat="1"/>
    <row r="65" s="506" customFormat="1"/>
    <row r="66" s="506" customFormat="1"/>
    <row r="67" s="506" customFormat="1"/>
    <row r="68" s="506" customFormat="1"/>
    <row r="69" s="506" customFormat="1"/>
    <row r="70" s="506" customFormat="1"/>
    <row r="71" s="506" customFormat="1"/>
    <row r="72" s="506" customFormat="1"/>
    <row r="73" s="506" customFormat="1"/>
    <row r="74" s="506" customFormat="1"/>
    <row r="75" s="506" customFormat="1"/>
    <row r="76" s="506" customFormat="1"/>
    <row r="77" s="506" customFormat="1"/>
    <row r="78" s="506" customFormat="1"/>
    <row r="79" s="506" customFormat="1"/>
    <row r="80" s="506" customFormat="1"/>
    <row r="81" s="506" customFormat="1"/>
    <row r="82" s="506" customFormat="1"/>
    <row r="83" s="506" customFormat="1"/>
    <row r="84" s="506" customFormat="1"/>
    <row r="85" s="506" customFormat="1"/>
    <row r="86" s="506" customFormat="1"/>
    <row r="87" s="506" customFormat="1"/>
    <row r="88" s="506" customFormat="1"/>
    <row r="89" s="506" customFormat="1"/>
    <row r="90" s="506" customFormat="1"/>
    <row r="91" s="506" customFormat="1"/>
    <row r="92" s="506" customFormat="1"/>
    <row r="93" s="506" customFormat="1"/>
    <row r="94" s="506" customFormat="1"/>
    <row r="95" s="506" customFormat="1"/>
    <row r="96" s="506" customFormat="1"/>
    <row r="97" s="506" customFormat="1"/>
    <row r="98" s="506" customFormat="1"/>
    <row r="99" s="506" customFormat="1"/>
    <row r="100" s="506" customFormat="1"/>
    <row r="101" s="506" customFormat="1"/>
    <row r="102" s="506" customFormat="1"/>
    <row r="103" s="506" customFormat="1"/>
    <row r="104" s="506" customFormat="1"/>
    <row r="105" s="506" customFormat="1"/>
    <row r="106" s="506" customFormat="1"/>
    <row r="107" s="506" customFormat="1"/>
    <row r="108" s="506" customFormat="1"/>
    <row r="109" s="506" customFormat="1"/>
    <row r="110" s="506" customFormat="1"/>
    <row r="111" s="506" customFormat="1"/>
    <row r="112" s="506" customFormat="1"/>
    <row r="113" s="506" customFormat="1"/>
    <row r="114" s="506" customFormat="1"/>
    <row r="115" s="506" customFormat="1"/>
    <row r="116" s="506" customFormat="1"/>
    <row r="117" s="506" customFormat="1"/>
    <row r="118" s="506" customFormat="1"/>
    <row r="119" s="506" customFormat="1"/>
    <row r="120" s="506" customFormat="1"/>
    <row r="121" s="506" customFormat="1"/>
    <row r="122" s="506" customFormat="1"/>
    <row r="123" s="506" customFormat="1"/>
    <row r="124" s="506" customFormat="1"/>
    <row r="125" s="506" customFormat="1"/>
    <row r="126" s="506" customFormat="1"/>
    <row r="127" s="506" customFormat="1"/>
    <row r="128" s="506" customFormat="1"/>
    <row r="129" s="506" customFormat="1"/>
    <row r="130" s="506" customFormat="1"/>
    <row r="131" s="506" customFormat="1"/>
    <row r="132" s="506" customFormat="1"/>
    <row r="133" s="506" customFormat="1"/>
    <row r="134" s="506" customFormat="1"/>
    <row r="135" s="506" customFormat="1"/>
    <row r="136" s="506" customFormat="1"/>
    <row r="137" s="506" customFormat="1"/>
    <row r="138" s="506" customFormat="1"/>
    <row r="139" s="506" customFormat="1"/>
    <row r="140" s="506" customFormat="1"/>
    <row r="141" s="506" customFormat="1"/>
    <row r="142" s="506" customFormat="1"/>
    <row r="143" s="506" customFormat="1"/>
    <row r="144" s="506" customFormat="1"/>
    <row r="145" s="506" customFormat="1"/>
    <row r="146" s="506" customFormat="1"/>
    <row r="147" s="506" customFormat="1"/>
    <row r="148" s="506" customFormat="1"/>
    <row r="149" s="506" customFormat="1"/>
    <row r="150" s="506" customFormat="1"/>
    <row r="151" s="506" customFormat="1"/>
    <row r="152" s="506" customFormat="1"/>
    <row r="153" s="506" customFormat="1"/>
    <row r="154" s="506" customFormat="1"/>
    <row r="155" s="506" customFormat="1"/>
    <row r="156" s="506" customFormat="1"/>
    <row r="157" s="506" customFormat="1"/>
    <row r="158" s="506" customFormat="1"/>
    <row r="159" s="506" customFormat="1"/>
    <row r="160" s="506" customFormat="1"/>
    <row r="161" s="506" customFormat="1"/>
    <row r="162" s="506" customFormat="1"/>
    <row r="163" s="506" customFormat="1"/>
    <row r="164" s="506" customFormat="1"/>
    <row r="165" s="506" customFormat="1"/>
    <row r="166" s="506" customFormat="1"/>
    <row r="167" s="506" customFormat="1"/>
    <row r="168" s="506" customFormat="1"/>
    <row r="169" s="506" customFormat="1"/>
    <row r="170" s="506" customFormat="1"/>
    <row r="171" s="506" customFormat="1"/>
    <row r="172" s="506" customFormat="1"/>
    <row r="173" s="506" customFormat="1"/>
    <row r="174" s="506" customFormat="1"/>
    <row r="175" s="506" customFormat="1"/>
    <row r="176" s="506" customFormat="1"/>
    <row r="177" s="506" customFormat="1"/>
    <row r="178" s="506" customFormat="1"/>
    <row r="179" s="506" customFormat="1"/>
    <row r="180" s="506" customFormat="1"/>
    <row r="181" s="506" customFormat="1"/>
    <row r="182" s="506" customFormat="1"/>
    <row r="183" s="506" customFormat="1"/>
    <row r="184" s="506" customFormat="1"/>
    <row r="185" s="506" customFormat="1"/>
    <row r="186" s="506" customFormat="1"/>
    <row r="187" s="506" customFormat="1"/>
    <row r="188" s="506" customFormat="1"/>
    <row r="189" s="506" customFormat="1"/>
    <row r="190" s="506" customFormat="1"/>
    <row r="191" s="506" customFormat="1"/>
    <row r="192" s="506" customFormat="1"/>
    <row r="193" s="506" customFormat="1"/>
    <row r="194" s="506" customFormat="1"/>
    <row r="195" s="506" customFormat="1"/>
    <row r="196" s="506" customFormat="1"/>
    <row r="197" s="506" customFormat="1"/>
    <row r="198" s="506" customFormat="1"/>
    <row r="199" s="506" customFormat="1"/>
    <row r="200" s="506" customFormat="1"/>
    <row r="201" s="506" customFormat="1"/>
    <row r="202" s="506" customFormat="1"/>
    <row r="203" s="506" customFormat="1"/>
    <row r="204" s="506" customFormat="1"/>
    <row r="205" s="506" customFormat="1"/>
    <row r="206" s="506" customFormat="1"/>
    <row r="207" s="506" customFormat="1"/>
    <row r="208" s="506" customFormat="1"/>
    <row r="209" s="506" customFormat="1"/>
    <row r="210" s="506" customFormat="1"/>
    <row r="211" s="506" customFormat="1"/>
    <row r="212" s="506" customFormat="1"/>
    <row r="213" s="506" customFormat="1"/>
    <row r="214" s="506" customFormat="1"/>
    <row r="215" s="506" customFormat="1"/>
    <row r="216" s="506" customFormat="1"/>
    <row r="217" s="506" customFormat="1"/>
    <row r="218" s="506" customFormat="1"/>
    <row r="219" s="506" customFormat="1"/>
    <row r="220" s="506" customFormat="1"/>
    <row r="221" s="506" customFormat="1"/>
    <row r="222" s="506" customFormat="1"/>
    <row r="223" s="506" customFormat="1"/>
    <row r="224" s="506" customFormat="1"/>
    <row r="225" s="506" customFormat="1"/>
    <row r="226" s="506" customFormat="1"/>
    <row r="227" s="506" customFormat="1"/>
    <row r="228" s="506" customFormat="1"/>
    <row r="229" s="506" customFormat="1"/>
    <row r="230" s="506" customFormat="1"/>
    <row r="231" s="506" customFormat="1"/>
    <row r="232" s="506" customFormat="1"/>
    <row r="233" s="506" customFormat="1"/>
    <row r="234" s="506" customFormat="1"/>
    <row r="235" s="506" customFormat="1"/>
    <row r="236" s="506" customFormat="1"/>
    <row r="237" s="506" customFormat="1"/>
    <row r="238" s="506" customFormat="1"/>
    <row r="239" s="506" customFormat="1"/>
    <row r="240" s="506" customFormat="1"/>
    <row r="241" s="506" customFormat="1"/>
    <row r="242" s="506" customFormat="1"/>
    <row r="243" s="506" customFormat="1"/>
    <row r="244" s="506" customFormat="1"/>
    <row r="245" s="506" customFormat="1"/>
    <row r="246" s="506" customFormat="1"/>
    <row r="247" s="506" customFormat="1"/>
    <row r="248" s="506" customFormat="1"/>
    <row r="249" s="506" customFormat="1"/>
    <row r="250" s="506" customFormat="1"/>
    <row r="251" s="506" customFormat="1"/>
    <row r="252" s="506" customFormat="1"/>
    <row r="253" s="506" customFormat="1"/>
    <row r="254" s="506" customFormat="1"/>
    <row r="255" s="506" customFormat="1"/>
    <row r="256" s="506" customFormat="1"/>
    <row r="257" s="506" customFormat="1"/>
    <row r="258" s="506" customFormat="1"/>
    <row r="259" s="506" customFormat="1"/>
    <row r="260" s="506" customFormat="1"/>
    <row r="261" s="506" customFormat="1"/>
    <row r="262" s="506" customFormat="1"/>
    <row r="263" s="506" customFormat="1"/>
    <row r="264" s="506" customFormat="1"/>
    <row r="265" s="506" customFormat="1"/>
    <row r="266" s="506" customFormat="1"/>
    <row r="267" s="506" customFormat="1"/>
    <row r="268" s="506" customFormat="1"/>
    <row r="269" s="506" customFormat="1"/>
    <row r="270" s="506" customFormat="1"/>
    <row r="271" s="506" customFormat="1"/>
    <row r="272" s="506" customFormat="1"/>
    <row r="273" s="506" customFormat="1"/>
    <row r="274" s="506" customFormat="1"/>
    <row r="275" s="506" customFormat="1"/>
    <row r="276" s="506" customFormat="1"/>
    <row r="277" s="506" customFormat="1"/>
    <row r="278" s="506" customFormat="1"/>
    <row r="279" s="506" customFormat="1"/>
    <row r="280" s="506" customFormat="1"/>
    <row r="281" s="506" customFormat="1"/>
    <row r="282" s="506" customFormat="1"/>
    <row r="283" s="506" customFormat="1"/>
    <row r="284" s="506" customFormat="1"/>
    <row r="285" s="506" customFormat="1"/>
    <row r="286" s="506" customFormat="1"/>
    <row r="287" s="506" customFormat="1"/>
    <row r="288" s="506" customFormat="1"/>
    <row r="289" s="506" customFormat="1"/>
    <row r="290" s="506" customFormat="1"/>
    <row r="291" s="506" customFormat="1"/>
    <row r="292" s="506" customFormat="1"/>
    <row r="293" s="506" customFormat="1"/>
    <row r="294" s="506" customFormat="1"/>
    <row r="295" s="506" customFormat="1"/>
    <row r="296" s="506" customFormat="1"/>
    <row r="297" s="506" customFormat="1"/>
    <row r="298" s="506" customFormat="1"/>
    <row r="299" s="506" customFormat="1"/>
    <row r="300" s="506" customFormat="1"/>
    <row r="301" s="506" customFormat="1"/>
    <row r="302" s="506" customFormat="1"/>
    <row r="303" s="506" customFormat="1"/>
    <row r="304" s="506" customFormat="1"/>
    <row r="305" s="506" customFormat="1"/>
    <row r="306" s="506" customFormat="1"/>
    <row r="307" s="506" customFormat="1"/>
    <row r="308" s="506" customFormat="1"/>
    <row r="309" s="506" customFormat="1"/>
    <row r="310" s="506" customFormat="1"/>
    <row r="311" s="506" customFormat="1"/>
    <row r="312" s="506" customFormat="1"/>
    <row r="313" s="506" customFormat="1"/>
    <row r="314" s="506" customFormat="1"/>
    <row r="315" s="506" customFormat="1"/>
    <row r="316" s="506" customFormat="1"/>
    <row r="317" s="506" customFormat="1"/>
    <row r="318" s="506" customFormat="1"/>
    <row r="319" s="506" customFormat="1"/>
    <row r="320" s="506" customFormat="1"/>
    <row r="321" s="506" customFormat="1"/>
    <row r="322" s="506" customFormat="1"/>
    <row r="323" s="506" customFormat="1"/>
    <row r="324" s="506" customFormat="1"/>
    <row r="325" s="506" customFormat="1"/>
    <row r="326" s="506" customFormat="1"/>
    <row r="327" s="506" customFormat="1"/>
    <row r="328" s="506" customFormat="1"/>
    <row r="329" s="506" customFormat="1"/>
    <row r="330" s="506" customFormat="1"/>
    <row r="331" s="506" customFormat="1"/>
    <row r="332" s="506" customFormat="1"/>
    <row r="333" s="506" customFormat="1"/>
    <row r="334" s="506" customFormat="1"/>
    <row r="335" s="506" customFormat="1"/>
    <row r="336" s="506" customFormat="1"/>
    <row r="337" s="506" customFormat="1"/>
    <row r="338" s="506" customFormat="1"/>
    <row r="339" s="506" customFormat="1"/>
    <row r="340" s="506" customFormat="1"/>
    <row r="341" s="506" customFormat="1"/>
    <row r="342" s="506" customFormat="1"/>
    <row r="343" s="506" customFormat="1"/>
    <row r="344" s="506" customFormat="1"/>
    <row r="345" s="506" customFormat="1"/>
    <row r="346" s="506" customFormat="1"/>
    <row r="347" s="506" customFormat="1"/>
    <row r="348" s="506" customFormat="1"/>
    <row r="349" s="506" customFormat="1"/>
    <row r="350" s="506" customFormat="1"/>
    <row r="351" s="506" customFormat="1"/>
    <row r="352" s="506" customFormat="1"/>
    <row r="353" s="506" customFormat="1"/>
    <row r="354" s="506" customFormat="1"/>
    <row r="355" s="506" customFormat="1"/>
    <row r="356" s="506" customFormat="1"/>
    <row r="357" s="506" customFormat="1"/>
    <row r="358" s="506" customFormat="1"/>
    <row r="359" s="506" customFormat="1"/>
    <row r="360" s="506" customFormat="1"/>
    <row r="361" s="506" customFormat="1"/>
    <row r="362" s="506" customFormat="1"/>
    <row r="363" s="506" customFormat="1"/>
    <row r="364" s="506" customFormat="1"/>
    <row r="365" s="506" customFormat="1"/>
    <row r="366" s="506" customFormat="1"/>
    <row r="367" s="506" customFormat="1"/>
    <row r="368" s="506" customFormat="1"/>
    <row r="369" s="506" customFormat="1"/>
    <row r="370" s="506" customFormat="1"/>
    <row r="371" s="506" customFormat="1"/>
    <row r="372" s="506" customFormat="1"/>
    <row r="373" s="506" customFormat="1"/>
    <row r="374" s="506" customFormat="1"/>
    <row r="375" s="506" customFormat="1"/>
    <row r="376" s="506" customFormat="1"/>
    <row r="377" s="506" customFormat="1"/>
    <row r="378" s="506" customFormat="1"/>
    <row r="379" s="506" customFormat="1"/>
    <row r="380" s="506" customFormat="1"/>
    <row r="381" s="506" customFormat="1"/>
    <row r="382" s="506" customFormat="1"/>
    <row r="383" s="506" customFormat="1"/>
    <row r="384" s="506" customFormat="1"/>
    <row r="385" s="506" customFormat="1"/>
    <row r="386" s="506" customFormat="1"/>
    <row r="387" s="506" customFormat="1"/>
    <row r="388" s="506" customFormat="1"/>
    <row r="389" s="506" customFormat="1"/>
    <row r="390" s="506" customFormat="1"/>
    <row r="391" s="506" customFormat="1"/>
    <row r="392" s="506" customFormat="1"/>
    <row r="393" s="506" customFormat="1"/>
    <row r="394" s="506" customFormat="1"/>
    <row r="395" s="506" customFormat="1"/>
    <row r="396" s="506" customFormat="1"/>
    <row r="397" s="506" customFormat="1"/>
    <row r="398" s="506" customFormat="1"/>
    <row r="399" s="506" customFormat="1"/>
    <row r="400" s="506" customFormat="1"/>
    <row r="401" s="506" customFormat="1"/>
    <row r="402" s="506" customFormat="1"/>
    <row r="403" s="506" customFormat="1"/>
    <row r="404" s="506" customFormat="1"/>
    <row r="405" s="506" customFormat="1"/>
    <row r="406" s="506" customFormat="1"/>
    <row r="407" s="506" customFormat="1"/>
    <row r="408" s="506" customFormat="1"/>
    <row r="409" s="506" customFormat="1"/>
    <row r="410" s="506" customFormat="1"/>
    <row r="411" s="506" customFormat="1"/>
    <row r="412" s="506" customFormat="1"/>
    <row r="413" s="506" customFormat="1"/>
    <row r="414" s="506" customFormat="1"/>
    <row r="415" s="506" customFormat="1"/>
    <row r="416" s="506" customFormat="1"/>
    <row r="417" s="506" customFormat="1"/>
    <row r="418" s="506" customFormat="1"/>
    <row r="419" s="506" customFormat="1"/>
    <row r="420" s="506" customFormat="1"/>
    <row r="421" s="506" customFormat="1"/>
    <row r="422" s="506" customFormat="1"/>
    <row r="423" s="506" customFormat="1"/>
    <row r="424" s="506" customFormat="1"/>
    <row r="425" s="506" customFormat="1"/>
    <row r="426" s="506" customFormat="1"/>
    <row r="427" s="506" customFormat="1"/>
    <row r="428" s="506" customFormat="1"/>
    <row r="429" s="506" customFormat="1"/>
    <row r="430" s="506" customFormat="1"/>
    <row r="431" s="506" customFormat="1"/>
    <row r="432" s="506" customFormat="1"/>
    <row r="433" s="506" customFormat="1"/>
    <row r="434" s="506" customFormat="1"/>
    <row r="435" s="506" customFormat="1"/>
    <row r="436" s="506" customFormat="1"/>
    <row r="437" s="506" customFormat="1"/>
    <row r="438" s="506" customFormat="1"/>
    <row r="439" s="506" customFormat="1"/>
    <row r="440" s="506" customFormat="1"/>
    <row r="441" s="506" customFormat="1"/>
    <row r="442" s="506" customFormat="1"/>
    <row r="443" s="506" customFormat="1"/>
    <row r="444" s="506" customFormat="1"/>
    <row r="445" s="506" customFormat="1"/>
    <row r="446" s="506" customFormat="1"/>
    <row r="447" s="506" customFormat="1"/>
    <row r="448" s="506" customFormat="1"/>
    <row r="449" s="506" customFormat="1"/>
    <row r="450" s="506" customFormat="1"/>
    <row r="451" s="506" customFormat="1"/>
    <row r="452" s="506" customFormat="1"/>
    <row r="453" s="506" customFormat="1"/>
    <row r="454" s="506" customFormat="1"/>
    <row r="455" s="506" customFormat="1"/>
    <row r="456" s="506" customFormat="1"/>
    <row r="457" s="506" customFormat="1"/>
    <row r="458" s="506" customFormat="1"/>
    <row r="459" s="506" customFormat="1"/>
    <row r="460" s="506" customFormat="1"/>
    <row r="461" s="506" customFormat="1"/>
    <row r="462" s="506" customFormat="1"/>
    <row r="463" s="506" customFormat="1"/>
    <row r="464" s="506" customFormat="1"/>
    <row r="465" s="506" customFormat="1"/>
    <row r="466" s="506" customFormat="1"/>
    <row r="467" s="506" customFormat="1"/>
    <row r="468" s="506" customFormat="1"/>
    <row r="469" s="506" customFormat="1"/>
    <row r="470" s="506" customFormat="1"/>
    <row r="471" s="506" customFormat="1"/>
    <row r="472" s="506" customFormat="1"/>
    <row r="473" s="506" customFormat="1"/>
    <row r="474" s="506" customFormat="1"/>
    <row r="475" s="506" customFormat="1"/>
    <row r="476" s="506" customFormat="1"/>
    <row r="477" s="506" customFormat="1"/>
    <row r="478" s="506" customFormat="1"/>
    <row r="479" s="506" customFormat="1"/>
    <row r="480" s="506" customFormat="1"/>
    <row r="481" s="506" customFormat="1"/>
    <row r="482" s="506" customFormat="1"/>
    <row r="483" s="506" customFormat="1"/>
    <row r="484" s="506" customFormat="1"/>
    <row r="485" s="506" customFormat="1"/>
    <row r="486" s="506" customFormat="1"/>
    <row r="487" s="506" customFormat="1"/>
    <row r="488" s="506" customFormat="1"/>
    <row r="489" s="506" customFormat="1"/>
    <row r="490" s="506" customFormat="1"/>
    <row r="491" s="506" customFormat="1"/>
    <row r="492" s="506" customFormat="1"/>
    <row r="493" s="506" customFormat="1"/>
    <row r="494" s="506" customFormat="1"/>
    <row r="495" s="506" customFormat="1"/>
    <row r="496" s="506" customFormat="1"/>
    <row r="497" s="506" customFormat="1"/>
    <row r="498" s="506" customFormat="1"/>
    <row r="499" s="506" customFormat="1"/>
    <row r="500" s="506" customFormat="1"/>
    <row r="501" s="506" customFormat="1"/>
    <row r="502" s="506" customFormat="1"/>
    <row r="503" s="506" customFormat="1"/>
    <row r="504" s="506" customFormat="1"/>
    <row r="505" s="506" customFormat="1"/>
    <row r="506" s="506" customFormat="1"/>
    <row r="507" s="506" customFormat="1"/>
    <row r="508" s="506" customFormat="1"/>
    <row r="509" s="506" customFormat="1"/>
    <row r="510" s="506" customFormat="1"/>
    <row r="511" s="506" customFormat="1"/>
    <row r="512" s="506" customFormat="1"/>
    <row r="513" s="506" customFormat="1"/>
    <row r="514" s="506" customFormat="1"/>
    <row r="515" s="506" customFormat="1"/>
    <row r="516" s="506" customFormat="1"/>
    <row r="517" s="506" customFormat="1"/>
    <row r="518" s="506" customFormat="1"/>
    <row r="519" s="506" customFormat="1"/>
    <row r="520" s="506" customFormat="1"/>
    <row r="521" s="506" customFormat="1"/>
    <row r="522" s="506" customFormat="1"/>
    <row r="523" s="506" customFormat="1"/>
    <row r="524" s="506" customFormat="1"/>
    <row r="525" s="506" customFormat="1"/>
    <row r="526" s="506" customFormat="1"/>
    <row r="527" s="506" customFormat="1"/>
    <row r="528" s="506" customFormat="1"/>
    <row r="529" s="506" customFormat="1"/>
    <row r="530" s="506" customFormat="1"/>
    <row r="531" s="506" customFormat="1"/>
    <row r="532" s="506" customFormat="1"/>
    <row r="533" s="506" customFormat="1"/>
    <row r="534" s="506" customFormat="1"/>
    <row r="535" s="506" customFormat="1"/>
    <row r="536" s="506" customFormat="1"/>
    <row r="537" s="506" customFormat="1"/>
    <row r="538" s="506" customFormat="1"/>
    <row r="539" s="506" customFormat="1"/>
    <row r="540" s="506" customFormat="1"/>
    <row r="541" s="506" customFormat="1"/>
    <row r="542" s="506" customFormat="1"/>
    <row r="543" s="506" customFormat="1"/>
    <row r="544" s="506" customFormat="1"/>
    <row r="545" s="506" customFormat="1"/>
    <row r="546" s="506" customFormat="1"/>
    <row r="547" s="506" customFormat="1"/>
    <row r="548" s="506" customFormat="1"/>
    <row r="549" s="506" customFormat="1"/>
    <row r="550" s="506" customFormat="1"/>
    <row r="551" s="506" customFormat="1"/>
    <row r="552" s="506" customFormat="1"/>
    <row r="553" s="506" customFormat="1"/>
    <row r="554" s="506" customFormat="1"/>
    <row r="555" s="506" customFormat="1"/>
    <row r="556" s="506" customFormat="1"/>
    <row r="557" s="506" customFormat="1"/>
    <row r="558" s="506" customFormat="1"/>
    <row r="559" s="506" customFormat="1"/>
    <row r="560" s="506" customFormat="1"/>
    <row r="561" s="506" customFormat="1"/>
    <row r="562" s="506" customFormat="1"/>
    <row r="563" s="506" customFormat="1"/>
    <row r="564" s="506" customFormat="1"/>
    <row r="565" s="506" customFormat="1"/>
    <row r="566" s="506" customFormat="1"/>
    <row r="567" s="506" customFormat="1"/>
    <row r="568" s="506" customFormat="1"/>
    <row r="569" s="506" customFormat="1"/>
    <row r="570" s="506" customFormat="1"/>
    <row r="571" s="506" customFormat="1"/>
    <row r="572" s="506" customFormat="1"/>
    <row r="573" s="506" customFormat="1"/>
    <row r="574" s="506" customFormat="1"/>
    <row r="575" s="506" customFormat="1"/>
    <row r="576" s="506" customFormat="1"/>
    <row r="577" s="506" customFormat="1"/>
    <row r="578" s="506" customFormat="1"/>
    <row r="579" s="506" customFormat="1"/>
    <row r="580" s="506" customFormat="1"/>
    <row r="581" s="506" customFormat="1"/>
    <row r="582" s="506" customFormat="1"/>
    <row r="583" s="506" customFormat="1"/>
    <row r="584" s="506" customFormat="1"/>
    <row r="585" s="506" customFormat="1"/>
    <row r="586" s="506" customFormat="1"/>
    <row r="587" s="506" customFormat="1"/>
    <row r="588" s="506" customFormat="1"/>
    <row r="589" s="506" customFormat="1"/>
    <row r="590" s="506" customFormat="1"/>
    <row r="591" s="506" customFormat="1"/>
    <row r="592" s="506" customFormat="1"/>
    <row r="593" s="506" customFormat="1"/>
    <row r="594" s="506" customFormat="1"/>
    <row r="595" s="506" customFormat="1"/>
    <row r="596" s="506" customFormat="1"/>
    <row r="597" s="506" customFormat="1"/>
    <row r="598" s="506" customFormat="1"/>
    <row r="599" s="506" customFormat="1"/>
    <row r="600" s="506" customFormat="1"/>
    <row r="601" s="506" customFormat="1"/>
    <row r="602" s="506" customFormat="1"/>
    <row r="603" s="506" customFormat="1"/>
    <row r="604" s="506" customFormat="1"/>
    <row r="605" s="506" customFormat="1"/>
    <row r="606" s="506" customFormat="1"/>
    <row r="607" s="506" customFormat="1"/>
    <row r="608" s="506" customFormat="1"/>
    <row r="609" s="506" customFormat="1"/>
    <row r="610" s="506" customFormat="1"/>
    <row r="611" s="506" customFormat="1"/>
    <row r="612" s="506" customFormat="1"/>
    <row r="613" s="506" customFormat="1"/>
    <row r="614" s="506" customFormat="1"/>
    <row r="615" s="506" customFormat="1"/>
    <row r="616" s="506" customFormat="1"/>
    <row r="617" s="506" customFormat="1"/>
    <row r="618" s="506" customFormat="1"/>
    <row r="619" s="506" customFormat="1"/>
    <row r="620" s="506" customFormat="1"/>
    <row r="621" s="506" customFormat="1"/>
    <row r="622" s="506" customFormat="1"/>
    <row r="623" s="506" customFormat="1"/>
    <row r="624" s="506" customFormat="1"/>
    <row r="625" s="506" customFormat="1"/>
    <row r="626" s="506" customFormat="1"/>
    <row r="627" s="506" customFormat="1"/>
    <row r="628" s="506" customFormat="1"/>
    <row r="629" s="506" customFormat="1"/>
    <row r="630" s="506" customFormat="1"/>
    <row r="631" s="506" customFormat="1"/>
    <row r="632" s="506" customFormat="1"/>
    <row r="633" s="506" customFormat="1"/>
    <row r="634" s="506" customFormat="1"/>
    <row r="635" s="506" customFormat="1"/>
    <row r="636" s="506" customFormat="1"/>
    <row r="637" s="506" customFormat="1"/>
    <row r="638" s="506" customFormat="1"/>
    <row r="639" s="506" customFormat="1"/>
    <row r="640" s="506" customFormat="1"/>
    <row r="641" s="506" customFormat="1"/>
    <row r="642" s="506" customFormat="1"/>
    <row r="643" s="506" customFormat="1"/>
    <row r="644" s="506" customFormat="1"/>
    <row r="645" s="506" customFormat="1"/>
    <row r="646" s="506" customFormat="1"/>
    <row r="647" s="506" customFormat="1"/>
    <row r="648" s="506" customFormat="1"/>
    <row r="649" s="506" customFormat="1"/>
    <row r="650" s="506" customFormat="1"/>
    <row r="651" s="506" customFormat="1"/>
    <row r="652" s="506" customFormat="1"/>
    <row r="653" s="506" customFormat="1"/>
    <row r="654" s="506" customFormat="1"/>
    <row r="655" s="506" customFormat="1"/>
    <row r="656" s="506" customFormat="1"/>
    <row r="657" s="506" customFormat="1"/>
    <row r="658" s="506" customFormat="1"/>
    <row r="659" s="506" customFormat="1"/>
    <row r="660" s="506" customFormat="1"/>
    <row r="661" s="506" customFormat="1"/>
    <row r="662" s="506" customFormat="1"/>
    <row r="663" s="506" customFormat="1"/>
    <row r="664" s="506" customFormat="1"/>
    <row r="665" s="506" customFormat="1"/>
    <row r="666" s="506" customFormat="1"/>
    <row r="667" s="506" customFormat="1"/>
    <row r="668" s="506" customFormat="1"/>
    <row r="669" s="506" customFormat="1"/>
    <row r="670" s="506" customFormat="1"/>
    <row r="671" s="506" customFormat="1"/>
    <row r="672" s="506" customFormat="1"/>
    <row r="673" s="506" customFormat="1"/>
    <row r="674" s="506" customFormat="1"/>
    <row r="675" s="506" customFormat="1"/>
    <row r="676" s="506" customFormat="1"/>
    <row r="677" s="506" customFormat="1"/>
    <row r="678" s="506" customFormat="1"/>
    <row r="679" s="506" customFormat="1"/>
    <row r="680" s="506" customFormat="1"/>
    <row r="681" s="506" customFormat="1"/>
    <row r="682" s="506" customFormat="1"/>
    <row r="683" s="506" customFormat="1"/>
    <row r="684" s="506" customFormat="1"/>
    <row r="685" s="506" customFormat="1"/>
    <row r="686" s="506" customFormat="1"/>
    <row r="687" s="506" customFormat="1"/>
    <row r="688" s="506" customFormat="1"/>
    <row r="689" s="506" customFormat="1"/>
    <row r="690" s="506" customFormat="1"/>
    <row r="691" s="506" customFormat="1"/>
    <row r="692" s="506" customFormat="1"/>
    <row r="693" s="506" customFormat="1"/>
    <row r="694" s="506" customFormat="1"/>
    <row r="695" s="506" customFormat="1"/>
    <row r="696" s="506" customFormat="1"/>
    <row r="697" s="506" customFormat="1"/>
    <row r="698" s="506" customFormat="1"/>
    <row r="699" s="506" customFormat="1"/>
    <row r="700" s="506" customFormat="1"/>
    <row r="701" s="506" customFormat="1"/>
    <row r="702" s="506" customFormat="1"/>
    <row r="703" s="506" customFormat="1"/>
    <row r="704" s="506" customFormat="1"/>
    <row r="705" s="506" customFormat="1"/>
    <row r="706" s="506" customFormat="1"/>
    <row r="707" s="506" customFormat="1"/>
    <row r="708" s="506" customFormat="1"/>
    <row r="709" s="506" customFormat="1"/>
    <row r="710" s="506" customFormat="1"/>
    <row r="711" s="506" customFormat="1"/>
    <row r="712" s="506" customFormat="1"/>
    <row r="713" s="506" customFormat="1"/>
    <row r="714" s="506" customFormat="1"/>
    <row r="715" s="506" customFormat="1"/>
    <row r="716" s="506" customFormat="1"/>
    <row r="717" s="506" customFormat="1"/>
    <row r="718" s="506" customFormat="1"/>
    <row r="719" s="506" customFormat="1"/>
    <row r="720" s="506" customFormat="1"/>
    <row r="721" s="506" customFormat="1"/>
    <row r="722" s="506" customFormat="1"/>
    <row r="723" s="506" customFormat="1"/>
    <row r="724" s="506" customFormat="1"/>
    <row r="725" s="506" customFormat="1"/>
    <row r="726" s="506" customFormat="1"/>
    <row r="727" s="506" customFormat="1"/>
    <row r="728" s="506" customFormat="1"/>
    <row r="729" s="506" customFormat="1"/>
    <row r="730" s="506" customFormat="1"/>
    <row r="731" s="506" customFormat="1"/>
    <row r="732" s="506" customFormat="1"/>
    <row r="733" s="506" customFormat="1"/>
    <row r="734" s="506" customFormat="1"/>
    <row r="735" s="506" customFormat="1"/>
    <row r="736" s="506" customFormat="1"/>
    <row r="737" s="506" customFormat="1"/>
    <row r="738" s="506" customFormat="1"/>
    <row r="739" s="506" customFormat="1"/>
    <row r="740" s="506" customFormat="1"/>
    <row r="741" s="506" customFormat="1"/>
    <row r="742" s="506" customFormat="1"/>
    <row r="743" s="506" customFormat="1"/>
    <row r="744" s="506" customFormat="1"/>
    <row r="745" s="506" customFormat="1"/>
    <row r="746" s="506" customFormat="1"/>
    <row r="747" s="506" customFormat="1"/>
    <row r="748" s="506" customFormat="1"/>
    <row r="749" s="506" customFormat="1"/>
    <row r="750" s="506" customFormat="1"/>
    <row r="751" s="506" customFormat="1"/>
    <row r="752" s="506" customFormat="1"/>
    <row r="753" s="506" customFormat="1"/>
    <row r="754" s="506" customFormat="1"/>
    <row r="755" s="506" customFormat="1"/>
    <row r="756" s="506" customFormat="1"/>
    <row r="757" s="506" customFormat="1"/>
    <row r="758" s="506" customFormat="1"/>
    <row r="759" s="506" customFormat="1"/>
    <row r="760" s="506" customFormat="1"/>
    <row r="761" s="506" customFormat="1"/>
    <row r="762" s="506" customFormat="1"/>
    <row r="763" s="506" customFormat="1"/>
    <row r="764" s="506" customFormat="1"/>
    <row r="765" s="506" customFormat="1"/>
    <row r="766" s="506" customFormat="1"/>
    <row r="767" s="506" customFormat="1"/>
    <row r="768" s="506" customFormat="1"/>
    <row r="769" s="506" customFormat="1"/>
    <row r="770" s="506" customFormat="1"/>
    <row r="771" s="506" customFormat="1"/>
    <row r="772" s="506" customFormat="1"/>
    <row r="773" s="506" customFormat="1"/>
    <row r="774" s="506" customFormat="1"/>
    <row r="775" s="506" customFormat="1"/>
    <row r="776" s="506" customFormat="1"/>
    <row r="777" s="506" customFormat="1"/>
    <row r="778" s="506" customFormat="1"/>
    <row r="779" s="506" customFormat="1"/>
    <row r="780" s="506" customFormat="1"/>
    <row r="781" s="506" customFormat="1"/>
    <row r="782" s="506" customFormat="1"/>
    <row r="783" s="506" customFormat="1"/>
    <row r="784" s="506" customFormat="1"/>
    <row r="785" s="506" customFormat="1"/>
    <row r="786" s="506" customFormat="1"/>
    <row r="787" s="506" customFormat="1"/>
    <row r="788" s="506" customFormat="1"/>
    <row r="789" s="506" customFormat="1"/>
    <row r="790" s="506" customFormat="1"/>
    <row r="791" s="506" customFormat="1"/>
    <row r="792" s="506" customFormat="1"/>
    <row r="793" s="506" customFormat="1"/>
    <row r="794" s="506" customFormat="1"/>
    <row r="795" s="506" customFormat="1"/>
    <row r="796" s="506" customFormat="1"/>
    <row r="797" s="506" customFormat="1"/>
    <row r="798" s="506" customFormat="1"/>
    <row r="799" s="506" customFormat="1"/>
    <row r="800" s="506" customFormat="1"/>
    <row r="801" s="506" customFormat="1"/>
    <row r="802" s="506" customFormat="1"/>
    <row r="803" s="506" customFormat="1"/>
    <row r="804" s="506" customFormat="1"/>
    <row r="805" s="506" customFormat="1"/>
    <row r="806" s="506" customFormat="1"/>
    <row r="807" s="506" customFormat="1"/>
    <row r="808" s="506" customFormat="1"/>
    <row r="809" s="506" customFormat="1"/>
    <row r="810" s="506" customFormat="1"/>
    <row r="811" s="506" customFormat="1"/>
    <row r="812" s="506" customFormat="1"/>
    <row r="813" s="506" customFormat="1"/>
    <row r="814" s="506" customFormat="1"/>
    <row r="815" s="506" customFormat="1"/>
    <row r="816" s="506" customFormat="1"/>
    <row r="817" s="506" customFormat="1"/>
    <row r="818" s="506" customFormat="1"/>
    <row r="819" s="506" customFormat="1"/>
    <row r="820" s="506" customFormat="1"/>
    <row r="821" s="506" customFormat="1"/>
    <row r="822" s="506" customFormat="1"/>
    <row r="823" s="506" customFormat="1"/>
    <row r="824" s="506" customFormat="1"/>
    <row r="825" s="506" customFormat="1"/>
    <row r="826" s="506" customFormat="1"/>
    <row r="827" s="506" customFormat="1"/>
    <row r="828" s="506" customFormat="1"/>
    <row r="829" s="506" customFormat="1"/>
    <row r="830" s="506" customFormat="1"/>
    <row r="831" s="506" customFormat="1"/>
    <row r="832" s="506" customFormat="1"/>
    <row r="833" s="506" customFormat="1"/>
    <row r="834" s="506" customFormat="1"/>
    <row r="835" s="506" customFormat="1"/>
    <row r="836" s="506" customFormat="1"/>
    <row r="837" s="506" customFormat="1"/>
    <row r="838" s="506" customFormat="1"/>
    <row r="839" s="506" customFormat="1"/>
    <row r="840" s="506" customFormat="1"/>
    <row r="841" s="506" customFormat="1"/>
    <row r="842" s="506" customFormat="1"/>
    <row r="843" s="506" customFormat="1"/>
    <row r="844" s="506" customFormat="1"/>
    <row r="845" s="506" customFormat="1"/>
    <row r="846" s="506" customFormat="1"/>
    <row r="847" s="506" customFormat="1"/>
    <row r="848" s="506" customFormat="1"/>
    <row r="849" s="506" customFormat="1"/>
    <row r="850" s="506" customFormat="1"/>
    <row r="851" s="506" customFormat="1"/>
    <row r="852" s="506" customFormat="1"/>
    <row r="853" s="506" customFormat="1"/>
    <row r="854" s="506" customFormat="1"/>
    <row r="855" s="506" customFormat="1"/>
    <row r="856" s="506" customFormat="1"/>
    <row r="857" s="506" customFormat="1"/>
    <row r="858" s="506" customFormat="1"/>
    <row r="859" s="506" customFormat="1"/>
    <row r="860" s="506" customFormat="1"/>
    <row r="861" s="506" customFormat="1"/>
    <row r="862" s="506" customFormat="1"/>
    <row r="863" s="506" customFormat="1"/>
    <row r="864" s="506" customFormat="1"/>
    <row r="865" s="506" customFormat="1"/>
    <row r="866" s="506" customFormat="1"/>
    <row r="867" s="506" customFormat="1"/>
    <row r="868" s="506" customFormat="1"/>
    <row r="869" s="506" customFormat="1"/>
    <row r="870" s="506" customFormat="1"/>
    <row r="871" s="506" customFormat="1"/>
    <row r="872" s="506" customFormat="1"/>
    <row r="873" s="506" customFormat="1"/>
    <row r="874" s="506" customFormat="1"/>
    <row r="875" s="506" customFormat="1"/>
    <row r="876" s="506" customFormat="1"/>
    <row r="877" s="506" customFormat="1"/>
    <row r="878" s="506" customFormat="1"/>
    <row r="879" s="506" customFormat="1"/>
    <row r="880" s="506" customFormat="1"/>
    <row r="881" s="506" customFormat="1"/>
    <row r="882" s="506" customFormat="1"/>
    <row r="883" s="506" customFormat="1"/>
    <row r="884" s="506" customFormat="1"/>
    <row r="885" s="506" customFormat="1"/>
    <row r="886" s="506" customFormat="1"/>
    <row r="887" s="506" customFormat="1"/>
    <row r="888" s="506" customFormat="1"/>
    <row r="889" s="506" customFormat="1"/>
    <row r="890" s="506" customFormat="1"/>
    <row r="891" s="506" customFormat="1"/>
    <row r="892" s="506" customFormat="1"/>
    <row r="893" s="506" customFormat="1"/>
    <row r="894" s="506" customFormat="1"/>
    <row r="895" s="506" customFormat="1"/>
    <row r="896" s="506" customFormat="1"/>
    <row r="897" s="506" customFormat="1"/>
    <row r="898" s="506" customFormat="1"/>
    <row r="899" s="506" customFormat="1"/>
    <row r="900" s="506" customFormat="1"/>
    <row r="901" s="506" customFormat="1"/>
    <row r="902" s="506" customFormat="1"/>
    <row r="903" s="506" customFormat="1"/>
    <row r="904" s="506" customFormat="1"/>
    <row r="905" s="506" customFormat="1"/>
    <row r="906" s="506" customFormat="1"/>
    <row r="907" s="506" customFormat="1"/>
    <row r="908" s="506" customFormat="1"/>
    <row r="909" s="506" customFormat="1"/>
    <row r="910" s="506" customFormat="1"/>
    <row r="911" s="506" customFormat="1"/>
    <row r="912" s="506" customFormat="1"/>
    <row r="913" s="506" customFormat="1"/>
    <row r="914" s="506" customFormat="1"/>
    <row r="915" s="506" customFormat="1"/>
    <row r="916" s="506" customFormat="1"/>
    <row r="917" s="506" customFormat="1"/>
    <row r="918" s="506" customFormat="1"/>
    <row r="919" s="506" customFormat="1"/>
    <row r="920" s="506" customFormat="1"/>
    <row r="921" s="506" customFormat="1"/>
    <row r="922" s="506" customFormat="1"/>
    <row r="923" s="506" customFormat="1"/>
    <row r="924" s="506" customFormat="1"/>
    <row r="925" s="506" customFormat="1"/>
    <row r="926" s="506" customFormat="1"/>
    <row r="927" s="506" customFormat="1"/>
    <row r="928" s="506" customFormat="1"/>
    <row r="929" s="506" customFormat="1"/>
    <row r="930" s="506" customFormat="1"/>
    <row r="931" s="506" customFormat="1"/>
    <row r="932" s="506" customFormat="1"/>
    <row r="933" s="506" customFormat="1"/>
    <row r="934" s="506" customFormat="1"/>
    <row r="935" s="506" customFormat="1"/>
    <row r="936" s="506" customFormat="1"/>
    <row r="937" s="506" customFormat="1"/>
    <row r="938" s="506" customFormat="1"/>
    <row r="939" s="506" customFormat="1"/>
    <row r="940" s="506" customFormat="1"/>
    <row r="941" s="506" customFormat="1"/>
    <row r="942" s="506" customFormat="1"/>
    <row r="943" s="506" customFormat="1"/>
    <row r="944" s="506" customFormat="1"/>
    <row r="945" s="506" customFormat="1"/>
    <row r="946" s="506" customFormat="1"/>
    <row r="947" s="506" customFormat="1"/>
    <row r="948" s="506" customFormat="1"/>
    <row r="949" s="506" customFormat="1"/>
    <row r="950" s="506" customFormat="1"/>
    <row r="951" s="506" customFormat="1"/>
    <row r="952" s="506" customFormat="1"/>
    <row r="953" s="506" customFormat="1"/>
    <row r="954" s="506" customFormat="1"/>
    <row r="955" s="506" customFormat="1"/>
    <row r="956" s="506" customFormat="1"/>
    <row r="957" s="506" customFormat="1"/>
    <row r="958" s="506" customFormat="1"/>
    <row r="959" s="506" customFormat="1"/>
    <row r="960" s="506" customFormat="1"/>
    <row r="961" s="506" customFormat="1"/>
    <row r="962" s="506" customFormat="1"/>
    <row r="963" s="506" customFormat="1"/>
    <row r="964" s="506" customFormat="1"/>
    <row r="965" s="506" customFormat="1"/>
    <row r="966" s="506" customFormat="1"/>
    <row r="967" s="506" customFormat="1"/>
    <row r="968" s="506" customFormat="1"/>
    <row r="969" s="506" customFormat="1"/>
    <row r="970" s="506" customFormat="1"/>
    <row r="971" s="506" customFormat="1"/>
    <row r="972" s="506" customFormat="1"/>
    <row r="973" s="506" customFormat="1"/>
    <row r="974" s="506" customFormat="1"/>
    <row r="975" s="506" customFormat="1"/>
    <row r="976" s="506" customFormat="1"/>
    <row r="977" s="506" customFormat="1"/>
    <row r="978" s="506" customFormat="1"/>
    <row r="979" s="506" customFormat="1"/>
    <row r="980" s="506" customFormat="1"/>
    <row r="981" s="506" customFormat="1"/>
    <row r="982" s="506" customFormat="1"/>
    <row r="983" s="506" customFormat="1"/>
    <row r="984" s="506" customFormat="1"/>
    <row r="985" s="506" customFormat="1"/>
    <row r="986" s="506" customFormat="1"/>
    <row r="987" s="506" customFormat="1"/>
    <row r="988" s="506" customFormat="1"/>
    <row r="989" s="506" customFormat="1"/>
    <row r="990" s="506" customFormat="1"/>
    <row r="991" s="506" customFormat="1"/>
    <row r="992" s="506" customFormat="1"/>
    <row r="993" s="506" customFormat="1"/>
    <row r="994" s="506" customFormat="1"/>
    <row r="995" s="506" customFormat="1"/>
    <row r="996" s="506" customFormat="1"/>
    <row r="997" s="506" customFormat="1"/>
    <row r="998" s="506" customFormat="1"/>
    <row r="999" s="506" customFormat="1"/>
    <row r="1000" s="506" customFormat="1"/>
  </sheetData>
  <sheetProtection password="CED0" sheet="1" objects="1" scenarios="1"/>
  <mergeCells count="5">
    <mergeCell ref="C5:J5"/>
    <mergeCell ref="C6:J6"/>
    <mergeCell ref="C7:J7"/>
    <mergeCell ref="I31:J31"/>
    <mergeCell ref="I36:J36"/>
  </mergeCells>
  <pageMargins left="1.18110236220472" right="0.984251968503937" top="0.984251968503937" bottom="0.984251968503937" header="0.31496062992126" footer="0.31496062992126"/>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I1000"/>
  <sheetViews>
    <sheetView showGridLines="0" showRowColHeaders="0" workbookViewId="0">
      <selection activeCell="A1" sqref="A1"/>
    </sheetView>
  </sheetViews>
  <sheetFormatPr defaultColWidth="0" defaultRowHeight="14" customHeight="1" zeroHeight="1"/>
  <cols>
    <col min="1" max="1" width="34" style="185" customWidth="1"/>
    <col min="2" max="2" width="1.63636363636364" style="185" customWidth="1"/>
    <col min="3" max="3" width="4" style="491" customWidth="1"/>
    <col min="4" max="4" width="20.2727272727273" style="491" customWidth="1"/>
    <col min="5" max="5" width="5" style="491" customWidth="1"/>
    <col min="6" max="6" width="20.2727272727273" style="491" customWidth="1"/>
    <col min="7" max="7" width="5" style="491" customWidth="1"/>
    <col min="8" max="8" width="20.2727272727273" style="491" customWidth="1"/>
    <col min="9" max="9" width="4" style="491" customWidth="1"/>
    <col min="10" max="10" width="14.4545454545455" style="491" customWidth="1"/>
    <col min="11" max="16384" width="14.4545454545455" style="491" hidden="1"/>
  </cols>
  <sheetData>
    <row r="1" s="491" customFormat="1" spans="3:9">
      <c r="C1" s="492" t="s">
        <v>7</v>
      </c>
      <c r="D1" s="493"/>
      <c r="E1" s="493"/>
      <c r="F1" s="493"/>
      <c r="G1" s="493"/>
      <c r="H1" s="493"/>
      <c r="I1" s="503"/>
    </row>
    <row r="2" s="491" customFormat="1" spans="3:9">
      <c r="C2" s="494"/>
      <c r="I2" s="504"/>
    </row>
    <row r="3" s="491" customFormat="1" spans="3:9">
      <c r="C3" s="494" t="s">
        <v>7</v>
      </c>
      <c r="I3" s="504"/>
    </row>
    <row r="4" s="491" customFormat="1" spans="3:9">
      <c r="C4" s="494" t="s">
        <v>7</v>
      </c>
      <c r="I4" s="504"/>
    </row>
    <row r="5" s="491" customFormat="1" spans="3:9">
      <c r="C5" s="494"/>
      <c r="I5" s="504"/>
    </row>
    <row r="6" s="491" customFormat="1" spans="3:9">
      <c r="C6" s="494"/>
      <c r="I6" s="504"/>
    </row>
    <row r="7" s="491" customFormat="1" spans="3:9">
      <c r="C7" s="494"/>
      <c r="I7" s="504"/>
    </row>
    <row r="8" s="491" customFormat="1" ht="20" spans="3:9">
      <c r="C8" s="494" t="s">
        <v>7</v>
      </c>
      <c r="D8" s="495" t="s">
        <v>137</v>
      </c>
      <c r="I8" s="504"/>
    </row>
    <row r="9" s="491" customFormat="1" spans="3:9">
      <c r="C9" s="494" t="s">
        <v>7</v>
      </c>
      <c r="I9" s="504"/>
    </row>
    <row r="10" s="491" customFormat="1" spans="3:9">
      <c r="C10" s="494"/>
      <c r="I10" s="504"/>
    </row>
    <row r="11" s="491" customFormat="1" ht="15.5" spans="3:9">
      <c r="C11" s="494" t="s">
        <v>7</v>
      </c>
      <c r="D11" s="496" t="s">
        <v>138</v>
      </c>
      <c r="E11" s="496"/>
      <c r="F11" s="496"/>
      <c r="G11" s="496"/>
      <c r="H11" s="496"/>
      <c r="I11" s="504"/>
    </row>
    <row r="12" s="491" customFormat="1" ht="15.5" spans="3:9">
      <c r="C12" s="494"/>
      <c r="D12" s="496" t="s">
        <v>139</v>
      </c>
      <c r="E12" s="496"/>
      <c r="F12" s="496"/>
      <c r="G12" s="496"/>
      <c r="H12" s="496"/>
      <c r="I12" s="504"/>
    </row>
    <row r="13" s="491" customFormat="1" ht="15.5" spans="3:9">
      <c r="C13" s="494"/>
      <c r="D13" s="496" t="s">
        <v>140</v>
      </c>
      <c r="E13" s="496"/>
      <c r="F13" s="496"/>
      <c r="G13" s="496"/>
      <c r="H13" s="496"/>
      <c r="I13" s="504"/>
    </row>
    <row r="14" s="491" customFormat="1" ht="15.5" spans="3:9">
      <c r="C14" s="494"/>
      <c r="D14" s="496" t="s">
        <v>141</v>
      </c>
      <c r="E14" s="496"/>
      <c r="F14" s="496"/>
      <c r="G14" s="496"/>
      <c r="H14" s="496"/>
      <c r="I14" s="504"/>
    </row>
    <row r="15" s="491" customFormat="1" ht="15.5" spans="3:9">
      <c r="C15" s="494"/>
      <c r="D15" s="496" t="s">
        <v>142</v>
      </c>
      <c r="E15" s="496"/>
      <c r="F15" s="496"/>
      <c r="G15" s="496"/>
      <c r="H15" s="496"/>
      <c r="I15" s="504"/>
    </row>
    <row r="16" s="491" customFormat="1" ht="15.5" spans="3:9">
      <c r="C16" s="494"/>
      <c r="D16" s="496"/>
      <c r="E16" s="496"/>
      <c r="F16" s="496"/>
      <c r="G16" s="496"/>
      <c r="H16" s="496"/>
      <c r="I16" s="504"/>
    </row>
    <row r="17" s="491" customFormat="1" ht="15.5" spans="3:9">
      <c r="C17" s="494"/>
      <c r="D17" s="496" t="s">
        <v>143</v>
      </c>
      <c r="E17" s="496"/>
      <c r="F17" s="496"/>
      <c r="G17" s="496"/>
      <c r="H17" s="496"/>
      <c r="I17" s="504"/>
    </row>
    <row r="18" s="491" customFormat="1" ht="15.5" spans="3:9">
      <c r="C18" s="494"/>
      <c r="D18" s="496" t="s">
        <v>144</v>
      </c>
      <c r="E18" s="496"/>
      <c r="F18" s="496"/>
      <c r="G18" s="496"/>
      <c r="H18" s="496"/>
      <c r="I18" s="504"/>
    </row>
    <row r="19" s="491" customFormat="1" ht="15.5" spans="3:9">
      <c r="C19" s="494"/>
      <c r="D19" s="496" t="s">
        <v>145</v>
      </c>
      <c r="E19" s="496"/>
      <c r="F19" s="496"/>
      <c r="G19" s="496"/>
      <c r="H19" s="496"/>
      <c r="I19" s="504"/>
    </row>
    <row r="20" s="491" customFormat="1" ht="15.5" spans="3:9">
      <c r="C20" s="494"/>
      <c r="D20" s="496"/>
      <c r="E20" s="496"/>
      <c r="F20" s="496"/>
      <c r="G20" s="496"/>
      <c r="H20" s="496"/>
      <c r="I20" s="504"/>
    </row>
    <row r="21" s="491" customFormat="1" ht="15.5" spans="3:9">
      <c r="C21" s="494"/>
      <c r="D21" s="496"/>
      <c r="E21" s="496"/>
      <c r="F21" s="496"/>
      <c r="G21" s="496"/>
      <c r="H21" s="496"/>
      <c r="I21" s="504"/>
    </row>
    <row r="22" s="491" customFormat="1" ht="15.5" spans="3:9">
      <c r="C22" s="494"/>
      <c r="D22" s="496" t="s">
        <v>26</v>
      </c>
      <c r="E22" s="496"/>
      <c r="F22" s="496"/>
      <c r="G22" s="496"/>
      <c r="H22" s="496"/>
      <c r="I22" s="504"/>
    </row>
    <row r="23" s="491" customFormat="1" ht="15.5" spans="3:9">
      <c r="C23" s="494"/>
      <c r="D23" s="497"/>
      <c r="I23" s="504"/>
    </row>
    <row r="24" s="491" customFormat="1" spans="3:9">
      <c r="C24" s="494"/>
      <c r="I24" s="504"/>
    </row>
    <row r="25" s="491" customFormat="1" spans="3:9">
      <c r="C25" s="494"/>
      <c r="I25" s="504"/>
    </row>
    <row r="26" s="491" customFormat="1" spans="3:9">
      <c r="C26" s="494"/>
      <c r="I26" s="504"/>
    </row>
    <row r="27" s="491" customFormat="1" ht="15.5" spans="3:9">
      <c r="C27" s="494"/>
      <c r="D27" s="497"/>
      <c r="I27" s="504"/>
    </row>
    <row r="28" s="491" customFormat="1" ht="15.5" spans="3:9">
      <c r="C28" s="494"/>
      <c r="D28" s="497"/>
      <c r="I28" s="504"/>
    </row>
    <row r="29" s="491" customFormat="1" ht="15.5" spans="3:9">
      <c r="C29" s="494"/>
      <c r="D29" s="498"/>
      <c r="E29" s="499"/>
      <c r="F29" s="499"/>
      <c r="G29" s="499"/>
      <c r="H29" s="499"/>
      <c r="I29" s="504"/>
    </row>
    <row r="30" s="491" customFormat="1" ht="15.5" spans="3:9">
      <c r="C30" s="494"/>
      <c r="D30" s="497"/>
      <c r="E30" s="118"/>
      <c r="F30" s="118"/>
      <c r="G30" s="118"/>
      <c r="H30" s="118"/>
      <c r="I30" s="504"/>
    </row>
    <row r="31" s="491" customFormat="1" ht="15.5" spans="3:9">
      <c r="C31" s="494"/>
      <c r="D31" s="497"/>
      <c r="I31" s="504"/>
    </row>
    <row r="32" s="491" customFormat="1" ht="15.5" spans="3:9">
      <c r="C32" s="494"/>
      <c r="D32" s="497"/>
      <c r="I32" s="504"/>
    </row>
    <row r="33" s="491" customFormat="1" ht="15.5" spans="3:9">
      <c r="C33" s="494"/>
      <c r="D33" s="497"/>
      <c r="F33" s="497"/>
      <c r="H33" s="497"/>
      <c r="I33" s="504"/>
    </row>
    <row r="34" s="491" customFormat="1" spans="3:9">
      <c r="C34" s="494"/>
      <c r="I34" s="504"/>
    </row>
    <row r="35" s="491" customFormat="1" spans="3:9">
      <c r="C35" s="494"/>
      <c r="I35" s="504"/>
    </row>
    <row r="36" s="491" customFormat="1" ht="14.75" spans="3:9">
      <c r="C36" s="500"/>
      <c r="D36" s="501"/>
      <c r="E36" s="501"/>
      <c r="F36" s="501"/>
      <c r="G36" s="501"/>
      <c r="H36" s="501"/>
      <c r="I36" s="505"/>
    </row>
    <row r="37" s="491" customFormat="1"/>
    <row r="38" s="491" customFormat="1" spans="5:5">
      <c r="E38" s="502"/>
    </row>
    <row r="39" s="491" customFormat="1"/>
    <row r="40" s="491" customFormat="1"/>
    <row r="41" s="491" customFormat="1"/>
    <row r="42" s="491" customFormat="1"/>
    <row r="43" s="491" customFormat="1"/>
    <row r="44" s="491" customFormat="1"/>
    <row r="45" s="491" customFormat="1"/>
    <row r="46" s="491" customFormat="1"/>
    <row r="47" s="491" customFormat="1"/>
    <row r="48" s="491" customFormat="1"/>
    <row r="49" s="491" customFormat="1"/>
    <row r="50" s="491" customFormat="1"/>
    <row r="51" s="491" customFormat="1"/>
    <row r="52" s="491" customFormat="1"/>
    <row r="53" s="491" customFormat="1"/>
    <row r="54" s="491" customFormat="1"/>
    <row r="55" s="491" customFormat="1"/>
    <row r="56" s="491" customFormat="1"/>
    <row r="57" s="491" customFormat="1"/>
    <row r="58" s="491" customFormat="1"/>
    <row r="59" s="491" customFormat="1"/>
    <row r="60" s="491" customFormat="1"/>
    <row r="61" s="491" customFormat="1"/>
    <row r="62" s="491" customFormat="1"/>
    <row r="63" s="491" customFormat="1"/>
    <row r="64" s="491" customFormat="1"/>
    <row r="65" s="491" customFormat="1"/>
    <row r="66" s="491" customFormat="1"/>
    <row r="67" s="491" customFormat="1"/>
    <row r="68" s="491" customFormat="1"/>
    <row r="69" s="491" customFormat="1"/>
    <row r="70" s="491" customFormat="1"/>
    <row r="71" s="491" customFormat="1"/>
    <row r="72" s="491" customFormat="1"/>
    <row r="73" s="491" customFormat="1"/>
    <row r="74" s="491" customFormat="1"/>
    <row r="75" s="491" customFormat="1"/>
    <row r="76" s="491" customFormat="1"/>
    <row r="77" s="491" customFormat="1"/>
    <row r="78" s="491" customFormat="1"/>
    <row r="79" s="491" customFormat="1"/>
    <row r="80" s="491" customFormat="1"/>
    <row r="81" s="491" customFormat="1"/>
    <row r="82" s="491" customFormat="1"/>
    <row r="83" s="491" customFormat="1"/>
    <row r="84" s="491" customFormat="1"/>
    <row r="85" s="491" customFormat="1"/>
    <row r="86" s="491" customFormat="1"/>
    <row r="87" s="491" customFormat="1"/>
    <row r="88" s="491" customFormat="1"/>
    <row r="89" s="491" customFormat="1"/>
    <row r="90" s="491" customFormat="1"/>
    <row r="91" s="491" customFormat="1"/>
    <row r="92" s="491" customFormat="1"/>
    <row r="93" s="491" customFormat="1"/>
    <row r="94" s="491" customFormat="1"/>
    <row r="95" s="491" customFormat="1"/>
    <row r="96" s="491" customFormat="1"/>
    <row r="97" s="491" customFormat="1"/>
    <row r="98" s="491" customFormat="1"/>
    <row r="99" s="491" customFormat="1"/>
    <row r="100" s="491" customFormat="1"/>
    <row r="101" s="491" customFormat="1"/>
    <row r="102" s="491" customFormat="1"/>
    <row r="103" s="491" customFormat="1"/>
    <row r="104" s="491" customFormat="1"/>
    <row r="105" s="491" customFormat="1"/>
    <row r="106" s="491" customFormat="1"/>
    <row r="107" s="491" customFormat="1"/>
    <row r="108" s="491" customFormat="1"/>
    <row r="109" s="491" customFormat="1"/>
    <row r="110" s="491" customFormat="1"/>
    <row r="111" s="491" customFormat="1"/>
    <row r="112" s="491" customFormat="1"/>
    <row r="113" s="491" customFormat="1"/>
    <row r="114" s="491" customFormat="1"/>
    <row r="115" s="491" customFormat="1"/>
    <row r="116" s="491" customFormat="1"/>
    <row r="117" s="491" customFormat="1"/>
    <row r="118" s="491" customFormat="1"/>
    <row r="119" s="491" customFormat="1"/>
    <row r="120" s="491" customFormat="1"/>
    <row r="121" s="491" customFormat="1"/>
    <row r="122" s="491" customFormat="1"/>
    <row r="123" s="491" customFormat="1"/>
    <row r="124" s="491" customFormat="1"/>
    <row r="125" s="491" customFormat="1"/>
    <row r="126" s="491" customFormat="1"/>
    <row r="127" s="491" customFormat="1"/>
    <row r="128" s="491" customFormat="1"/>
    <row r="129" s="491" customFormat="1"/>
    <row r="130" s="491" customFormat="1"/>
    <row r="131" s="491" customFormat="1"/>
    <row r="132" s="491" customFormat="1"/>
    <row r="133" s="491" customFormat="1"/>
    <row r="134" s="491" customFormat="1"/>
    <row r="135" s="491" customFormat="1"/>
    <row r="136" s="491" customFormat="1"/>
    <row r="137" s="491" customFormat="1"/>
    <row r="138" s="491" customFormat="1"/>
    <row r="139" s="491" customFormat="1"/>
    <row r="140" s="491" customFormat="1"/>
    <row r="141" s="491" customFormat="1"/>
    <row r="142" s="491" customFormat="1"/>
    <row r="143" s="491" customFormat="1"/>
    <row r="144" s="491" customFormat="1"/>
    <row r="145" s="491" customFormat="1"/>
    <row r="146" s="491" customFormat="1"/>
    <row r="147" s="491" customFormat="1"/>
    <row r="148" s="491" customFormat="1"/>
    <row r="149" s="491" customFormat="1"/>
    <row r="150" s="491" customFormat="1"/>
    <row r="151" s="491" customFormat="1"/>
    <row r="152" s="491" customFormat="1"/>
    <row r="153" s="491" customFormat="1"/>
    <row r="154" s="491" customFormat="1"/>
    <row r="155" s="491" customFormat="1"/>
    <row r="156" s="491" customFormat="1"/>
    <row r="157" s="491" customFormat="1"/>
    <row r="158" s="491" customFormat="1"/>
    <row r="159" s="491" customFormat="1"/>
    <row r="160" s="491" customFormat="1"/>
    <row r="161" s="491" customFormat="1"/>
    <row r="162" s="491" customFormat="1"/>
    <row r="163" s="491" customFormat="1"/>
    <row r="164" s="491" customFormat="1"/>
    <row r="165" s="491" customFormat="1"/>
    <row r="166" s="491" customFormat="1"/>
    <row r="167" s="491" customFormat="1"/>
    <row r="168" s="491" customFormat="1"/>
    <row r="169" s="491" customFormat="1"/>
    <row r="170" s="491" customFormat="1"/>
    <row r="171" s="491" customFormat="1"/>
    <row r="172" s="491" customFormat="1"/>
    <row r="173" s="491" customFormat="1"/>
    <row r="174" s="491" customFormat="1"/>
    <row r="175" s="491" customFormat="1"/>
    <row r="176" s="491" customFormat="1"/>
    <row r="177" s="491" customFormat="1"/>
    <row r="178" s="491" customFormat="1"/>
    <row r="179" s="491" customFormat="1"/>
    <row r="180" s="491" customFormat="1"/>
    <row r="181" s="491" customFormat="1"/>
    <row r="182" s="491" customFormat="1"/>
    <row r="183" s="491" customFormat="1"/>
    <row r="184" s="491" customFormat="1"/>
    <row r="185" s="491" customFormat="1"/>
    <row r="186" s="491" customFormat="1"/>
    <row r="187" s="491" customFormat="1"/>
    <row r="188" s="491" customFormat="1"/>
    <row r="189" s="491" customFormat="1"/>
    <row r="190" s="491" customFormat="1"/>
    <row r="191" s="491" customFormat="1"/>
    <row r="192" s="491" customFormat="1"/>
    <row r="193" s="491" customFormat="1"/>
    <row r="194" s="491" customFormat="1"/>
    <row r="195" s="491" customFormat="1"/>
    <row r="196" s="491" customFormat="1"/>
    <row r="197" s="491" customFormat="1"/>
    <row r="198" s="491" customFormat="1"/>
    <row r="199" s="491" customFormat="1"/>
    <row r="200" s="491" customFormat="1"/>
    <row r="201" s="491" customFormat="1"/>
    <row r="202" s="491" customFormat="1"/>
    <row r="203" s="491" customFormat="1"/>
    <row r="204" s="491" customFormat="1"/>
    <row r="205" s="491" customFormat="1"/>
    <row r="206" s="491" customFormat="1"/>
    <row r="207" s="491" customFormat="1"/>
    <row r="208" s="491" customFormat="1"/>
    <row r="209" s="491" customFormat="1"/>
    <row r="210" s="491" customFormat="1"/>
    <row r="211" s="491" customFormat="1"/>
    <row r="212" s="491" customFormat="1"/>
    <row r="213" s="491" customFormat="1"/>
    <row r="214" s="491" customFormat="1"/>
    <row r="215" s="491" customFormat="1"/>
    <row r="216" s="491" customFormat="1"/>
    <row r="217" s="491" customFormat="1"/>
    <row r="218" s="491" customFormat="1"/>
    <row r="219" s="491" customFormat="1"/>
    <row r="220" s="491" customFormat="1"/>
    <row r="221" s="491" customFormat="1"/>
    <row r="222" s="491" customFormat="1"/>
    <row r="223" s="491" customFormat="1"/>
    <row r="224" s="491" customFormat="1"/>
    <row r="225" s="491" customFormat="1"/>
    <row r="226" s="491" customFormat="1"/>
    <row r="227" s="491" customFormat="1"/>
    <row r="228" s="491" customFormat="1"/>
    <row r="229" s="491" customFormat="1"/>
    <row r="230" s="491" customFormat="1"/>
    <row r="231" s="491" customFormat="1"/>
    <row r="232" s="491" customFormat="1"/>
    <row r="233" s="491" customFormat="1"/>
    <row r="234" s="491" customFormat="1"/>
    <row r="235" s="491" customFormat="1"/>
    <row r="236" s="491" customFormat="1"/>
    <row r="237" s="491" customFormat="1"/>
    <row r="238" s="491" customFormat="1"/>
    <row r="239" s="491" customFormat="1"/>
    <row r="240" s="491" customFormat="1"/>
    <row r="241" s="491" customFormat="1"/>
    <row r="242" s="491" customFormat="1"/>
    <row r="243" s="491" customFormat="1"/>
    <row r="244" s="491" customFormat="1"/>
    <row r="245" s="491" customFormat="1"/>
    <row r="246" s="491" customFormat="1"/>
    <row r="247" s="491" customFormat="1"/>
    <row r="248" s="491" customFormat="1"/>
    <row r="249" s="491" customFormat="1"/>
    <row r="250" s="491" customFormat="1"/>
    <row r="251" s="491" customFormat="1"/>
    <row r="252" s="491" customFormat="1"/>
    <row r="253" s="491" customFormat="1"/>
    <row r="254" s="491" customFormat="1"/>
    <row r="255" s="491" customFormat="1"/>
    <row r="256" s="491" customFormat="1"/>
    <row r="257" s="491" customFormat="1"/>
    <row r="258" s="491" customFormat="1"/>
    <row r="259" s="491" customFormat="1"/>
    <row r="260" s="491" customFormat="1"/>
    <row r="261" s="491" customFormat="1"/>
    <row r="262" s="491" customFormat="1"/>
    <row r="263" s="491" customFormat="1"/>
    <row r="264" s="491" customFormat="1"/>
    <row r="265" s="491" customFormat="1"/>
    <row r="266" s="491" customFormat="1"/>
    <row r="267" s="491" customFormat="1"/>
    <row r="268" s="491" customFormat="1"/>
    <row r="269" s="491" customFormat="1"/>
    <row r="270" s="491" customFormat="1"/>
    <row r="271" s="491" customFormat="1"/>
    <row r="272" s="491" customFormat="1"/>
    <row r="273" s="491" customFormat="1"/>
    <row r="274" s="491" customFormat="1"/>
    <row r="275" s="491" customFormat="1"/>
    <row r="276" s="491" customFormat="1"/>
    <row r="277" s="491" customFormat="1"/>
    <row r="278" s="491" customFormat="1"/>
    <row r="279" s="491" customFormat="1"/>
    <row r="280" s="491" customFormat="1"/>
    <row r="281" s="491" customFormat="1"/>
    <row r="282" s="491" customFormat="1"/>
    <row r="283" s="491" customFormat="1"/>
    <row r="284" s="491" customFormat="1"/>
    <row r="285" s="491" customFormat="1"/>
    <row r="286" s="491" customFormat="1"/>
    <row r="287" s="491" customFormat="1"/>
    <row r="288" s="491" customFormat="1"/>
    <row r="289" s="491" customFormat="1"/>
    <row r="290" s="491" customFormat="1"/>
    <row r="291" s="491" customFormat="1"/>
    <row r="292" s="491" customFormat="1"/>
    <row r="293" s="491" customFormat="1"/>
    <row r="294" s="491" customFormat="1"/>
    <row r="295" s="491" customFormat="1"/>
    <row r="296" s="491" customFormat="1"/>
    <row r="297" s="491" customFormat="1"/>
    <row r="298" s="491" customFormat="1"/>
    <row r="299" s="491" customFormat="1"/>
    <row r="300" s="491" customFormat="1"/>
    <row r="301" s="491" customFormat="1"/>
    <row r="302" s="491" customFormat="1"/>
    <row r="303" s="491" customFormat="1"/>
    <row r="304" s="491" customFormat="1"/>
    <row r="305" s="491" customFormat="1"/>
    <row r="306" s="491" customFormat="1"/>
    <row r="307" s="491" customFormat="1"/>
    <row r="308" s="491" customFormat="1"/>
    <row r="309" s="491" customFormat="1"/>
    <row r="310" s="491" customFormat="1"/>
    <row r="311" s="491" customFormat="1"/>
    <row r="312" s="491" customFormat="1"/>
    <row r="313" s="491" customFormat="1"/>
    <row r="314" s="491" customFormat="1"/>
    <row r="315" s="491" customFormat="1"/>
    <row r="316" s="491" customFormat="1"/>
    <row r="317" s="491" customFormat="1"/>
    <row r="318" s="491" customFormat="1"/>
    <row r="319" s="491" customFormat="1"/>
    <row r="320" s="491" customFormat="1"/>
    <row r="321" s="491" customFormat="1"/>
    <row r="322" s="491" customFormat="1"/>
    <row r="323" s="491" customFormat="1"/>
    <row r="324" s="491" customFormat="1"/>
    <row r="325" s="491" customFormat="1"/>
    <row r="326" s="491" customFormat="1"/>
    <row r="327" s="491" customFormat="1"/>
    <row r="328" s="491" customFormat="1"/>
    <row r="329" s="491" customFormat="1"/>
    <row r="330" s="491" customFormat="1"/>
    <row r="331" s="491" customFormat="1"/>
    <row r="332" s="491" customFormat="1"/>
    <row r="333" s="491" customFormat="1"/>
    <row r="334" s="491" customFormat="1"/>
    <row r="335" s="491" customFormat="1"/>
    <row r="336" s="491" customFormat="1"/>
    <row r="337" s="491" customFormat="1"/>
    <row r="338" s="491" customFormat="1"/>
    <row r="339" s="491" customFormat="1"/>
    <row r="340" s="491" customFormat="1"/>
    <row r="341" s="491" customFormat="1"/>
    <row r="342" s="491" customFormat="1"/>
    <row r="343" s="491" customFormat="1"/>
    <row r="344" s="491" customFormat="1"/>
    <row r="345" s="491" customFormat="1"/>
    <row r="346" s="491" customFormat="1"/>
    <row r="347" s="491" customFormat="1"/>
    <row r="348" s="491" customFormat="1"/>
    <row r="349" s="491" customFormat="1"/>
    <row r="350" s="491" customFormat="1"/>
    <row r="351" s="491" customFormat="1"/>
    <row r="352" s="491" customFormat="1"/>
    <row r="353" s="491" customFormat="1"/>
    <row r="354" s="491" customFormat="1"/>
    <row r="355" s="491" customFormat="1"/>
    <row r="356" s="491" customFormat="1"/>
    <row r="357" s="491" customFormat="1"/>
    <row r="358" s="491" customFormat="1"/>
    <row r="359" s="491" customFormat="1"/>
    <row r="360" s="491" customFormat="1"/>
    <row r="361" s="491" customFormat="1"/>
    <row r="362" s="491" customFormat="1"/>
    <row r="363" s="491" customFormat="1"/>
    <row r="364" s="491" customFormat="1"/>
    <row r="365" s="491" customFormat="1"/>
    <row r="366" s="491" customFormat="1"/>
    <row r="367" s="491" customFormat="1"/>
    <row r="368" s="491" customFormat="1"/>
    <row r="369" s="491" customFormat="1"/>
    <row r="370" s="491" customFormat="1"/>
    <row r="371" s="491" customFormat="1"/>
    <row r="372" s="491" customFormat="1"/>
    <row r="373" s="491" customFormat="1"/>
    <row r="374" s="491" customFormat="1"/>
    <row r="375" s="491" customFormat="1"/>
    <row r="376" s="491" customFormat="1"/>
    <row r="377" s="491" customFormat="1"/>
    <row r="378" s="491" customFormat="1"/>
    <row r="379" s="491" customFormat="1"/>
    <row r="380" s="491" customFormat="1"/>
    <row r="381" s="491" customFormat="1"/>
    <row r="382" s="491" customFormat="1"/>
    <row r="383" s="491" customFormat="1"/>
    <row r="384" s="491" customFormat="1"/>
    <row r="385" s="491" customFormat="1"/>
    <row r="386" s="491" customFormat="1"/>
    <row r="387" s="491" customFormat="1"/>
    <row r="388" s="491" customFormat="1"/>
    <row r="389" s="491" customFormat="1"/>
    <row r="390" s="491" customFormat="1"/>
    <row r="391" s="491" customFormat="1"/>
    <row r="392" s="491" customFormat="1"/>
    <row r="393" s="491" customFormat="1"/>
    <row r="394" s="491" customFormat="1"/>
    <row r="395" s="491" customFormat="1"/>
    <row r="396" s="491" customFormat="1"/>
    <row r="397" s="491" customFormat="1"/>
    <row r="398" s="491" customFormat="1"/>
    <row r="399" s="491" customFormat="1"/>
    <row r="400" s="491" customFormat="1"/>
    <row r="401" s="491" customFormat="1"/>
    <row r="402" s="491" customFormat="1"/>
    <row r="403" s="491" customFormat="1"/>
    <row r="404" s="491" customFormat="1"/>
    <row r="405" s="491" customFormat="1"/>
    <row r="406" s="491" customFormat="1"/>
    <row r="407" s="491" customFormat="1"/>
    <row r="408" s="491" customFormat="1"/>
    <row r="409" s="491" customFormat="1"/>
    <row r="410" s="491" customFormat="1"/>
    <row r="411" s="491" customFormat="1"/>
    <row r="412" s="491" customFormat="1"/>
    <row r="413" s="491" customFormat="1"/>
    <row r="414" s="491" customFormat="1"/>
    <row r="415" s="491" customFormat="1"/>
    <row r="416" s="491" customFormat="1"/>
    <row r="417" s="491" customFormat="1"/>
    <row r="418" s="491" customFormat="1"/>
    <row r="419" s="491" customFormat="1"/>
    <row r="420" s="491" customFormat="1"/>
    <row r="421" s="491" customFormat="1"/>
    <row r="422" s="491" customFormat="1"/>
    <row r="423" s="491" customFormat="1"/>
    <row r="424" s="491" customFormat="1"/>
    <row r="425" s="491" customFormat="1"/>
    <row r="426" s="491" customFormat="1"/>
    <row r="427" s="491" customFormat="1"/>
    <row r="428" s="491" customFormat="1"/>
    <row r="429" s="491" customFormat="1"/>
    <row r="430" s="491" customFormat="1"/>
    <row r="431" s="491" customFormat="1"/>
    <row r="432" s="491" customFormat="1"/>
    <row r="433" s="491" customFormat="1"/>
    <row r="434" s="491" customFormat="1"/>
    <row r="435" s="491" customFormat="1"/>
    <row r="436" s="491" customFormat="1"/>
    <row r="437" s="491" customFormat="1"/>
    <row r="438" s="491" customFormat="1"/>
    <row r="439" s="491" customFormat="1"/>
    <row r="440" s="491" customFormat="1"/>
    <row r="441" s="491" customFormat="1"/>
    <row r="442" s="491" customFormat="1"/>
    <row r="443" s="491" customFormat="1"/>
    <row r="444" s="491" customFormat="1"/>
    <row r="445" s="491" customFormat="1"/>
    <row r="446" s="491" customFormat="1"/>
    <row r="447" s="491" customFormat="1"/>
    <row r="448" s="491" customFormat="1"/>
    <row r="449" s="491" customFormat="1"/>
    <row r="450" s="491" customFormat="1"/>
    <row r="451" s="491" customFormat="1"/>
    <row r="452" s="491" customFormat="1"/>
    <row r="453" s="491" customFormat="1"/>
    <row r="454" s="491" customFormat="1"/>
    <row r="455" s="491" customFormat="1"/>
    <row r="456" s="491" customFormat="1"/>
    <row r="457" s="491" customFormat="1"/>
    <row r="458" s="491" customFormat="1"/>
    <row r="459" s="491" customFormat="1"/>
    <row r="460" s="491" customFormat="1"/>
    <row r="461" s="491" customFormat="1"/>
    <row r="462" s="491" customFormat="1"/>
    <row r="463" s="491" customFormat="1"/>
    <row r="464" s="491" customFormat="1"/>
    <row r="465" s="491" customFormat="1"/>
    <row r="466" s="491" customFormat="1"/>
    <row r="467" s="491" customFormat="1"/>
    <row r="468" s="491" customFormat="1"/>
    <row r="469" s="491" customFormat="1"/>
    <row r="470" s="491" customFormat="1"/>
    <row r="471" s="491" customFormat="1"/>
    <row r="472" s="491" customFormat="1"/>
    <row r="473" s="491" customFormat="1"/>
    <row r="474" s="491" customFormat="1"/>
    <row r="475" s="491" customFormat="1"/>
    <row r="476" s="491" customFormat="1"/>
    <row r="477" s="491" customFormat="1"/>
    <row r="478" s="491" customFormat="1"/>
    <row r="479" s="491" customFormat="1"/>
    <row r="480" s="491" customFormat="1"/>
    <row r="481" s="491" customFormat="1"/>
    <row r="482" s="491" customFormat="1"/>
    <row r="483" s="491" customFormat="1"/>
    <row r="484" s="491" customFormat="1"/>
    <row r="485" s="491" customFormat="1"/>
    <row r="486" s="491" customFormat="1"/>
    <row r="487" s="491" customFormat="1"/>
    <row r="488" s="491" customFormat="1"/>
    <row r="489" s="491" customFormat="1"/>
    <row r="490" s="491" customFormat="1"/>
    <row r="491" s="491" customFormat="1"/>
    <row r="492" s="491" customFormat="1"/>
    <row r="493" s="491" customFormat="1"/>
    <row r="494" s="491" customFormat="1"/>
    <row r="495" s="491" customFormat="1"/>
    <row r="496" s="491" customFormat="1"/>
    <row r="497" s="491" customFormat="1"/>
    <row r="498" s="491" customFormat="1"/>
    <row r="499" s="491" customFormat="1"/>
    <row r="500" s="491" customFormat="1"/>
    <row r="501" s="491" customFormat="1"/>
    <row r="502" s="491" customFormat="1"/>
    <row r="503" s="491" customFormat="1"/>
    <row r="504" s="491" customFormat="1"/>
    <row r="505" s="491" customFormat="1"/>
    <row r="506" s="491" customFormat="1"/>
    <row r="507" s="491" customFormat="1"/>
    <row r="508" s="491" customFormat="1"/>
    <row r="509" s="491" customFormat="1"/>
    <row r="510" s="491" customFormat="1"/>
    <row r="511" s="491" customFormat="1"/>
    <row r="512" s="491" customFormat="1"/>
    <row r="513" s="491" customFormat="1"/>
    <row r="514" s="491" customFormat="1"/>
    <row r="515" s="491" customFormat="1"/>
    <row r="516" s="491" customFormat="1"/>
    <row r="517" s="491" customFormat="1"/>
    <row r="518" s="491" customFormat="1"/>
    <row r="519" s="491" customFormat="1"/>
    <row r="520" s="491" customFormat="1"/>
    <row r="521" s="491" customFormat="1"/>
    <row r="522" s="491" customFormat="1"/>
    <row r="523" s="491" customFormat="1"/>
    <row r="524" s="491" customFormat="1"/>
    <row r="525" s="491" customFormat="1"/>
    <row r="526" s="491" customFormat="1"/>
    <row r="527" s="491" customFormat="1"/>
    <row r="528" s="491" customFormat="1"/>
    <row r="529" s="491" customFormat="1"/>
    <row r="530" s="491" customFormat="1"/>
    <row r="531" s="491" customFormat="1"/>
    <row r="532" s="491" customFormat="1"/>
    <row r="533" s="491" customFormat="1"/>
    <row r="534" s="491" customFormat="1"/>
    <row r="535" s="491" customFormat="1"/>
    <row r="536" s="491" customFormat="1"/>
    <row r="537" s="491" customFormat="1"/>
    <row r="538" s="491" customFormat="1"/>
    <row r="539" s="491" customFormat="1"/>
    <row r="540" s="491" customFormat="1"/>
    <row r="541" s="491" customFormat="1"/>
    <row r="542" s="491" customFormat="1"/>
    <row r="543" s="491" customFormat="1"/>
    <row r="544" s="491" customFormat="1"/>
    <row r="545" s="491" customFormat="1"/>
    <row r="546" s="491" customFormat="1"/>
    <row r="547" s="491" customFormat="1"/>
    <row r="548" s="491" customFormat="1"/>
    <row r="549" s="491" customFormat="1"/>
    <row r="550" s="491" customFormat="1"/>
    <row r="551" s="491" customFormat="1"/>
    <row r="552" s="491" customFormat="1"/>
    <row r="553" s="491" customFormat="1"/>
    <row r="554" s="491" customFormat="1"/>
    <row r="555" s="491" customFormat="1"/>
    <row r="556" s="491" customFormat="1"/>
    <row r="557" s="491" customFormat="1"/>
    <row r="558" s="491" customFormat="1"/>
    <row r="559" s="491" customFormat="1"/>
    <row r="560" s="491" customFormat="1"/>
    <row r="561" s="491" customFormat="1"/>
    <row r="562" s="491" customFormat="1"/>
    <row r="563" s="491" customFormat="1"/>
    <row r="564" s="491" customFormat="1"/>
    <row r="565" s="491" customFormat="1"/>
    <row r="566" s="491" customFormat="1"/>
    <row r="567" s="491" customFormat="1"/>
    <row r="568" s="491" customFormat="1"/>
    <row r="569" s="491" customFormat="1"/>
    <row r="570" s="491" customFormat="1"/>
    <row r="571" s="491" customFormat="1"/>
    <row r="572" s="491" customFormat="1"/>
    <row r="573" s="491" customFormat="1"/>
    <row r="574" s="491" customFormat="1"/>
    <row r="575" s="491" customFormat="1"/>
    <row r="576" s="491" customFormat="1"/>
    <row r="577" s="491" customFormat="1"/>
    <row r="578" s="491" customFormat="1"/>
    <row r="579" s="491" customFormat="1"/>
    <row r="580" s="491" customFormat="1"/>
    <row r="581" s="491" customFormat="1"/>
    <row r="582" s="491" customFormat="1"/>
    <row r="583" s="491" customFormat="1"/>
    <row r="584" s="491" customFormat="1"/>
    <row r="585" s="491" customFormat="1"/>
    <row r="586" s="491" customFormat="1"/>
    <row r="587" s="491" customFormat="1"/>
    <row r="588" s="491" customFormat="1"/>
    <row r="589" s="491" customFormat="1"/>
    <row r="590" s="491" customFormat="1"/>
    <row r="591" s="491" customFormat="1"/>
    <row r="592" s="491" customFormat="1"/>
    <row r="593" s="491" customFormat="1"/>
    <row r="594" s="491" customFormat="1"/>
    <row r="595" s="491" customFormat="1"/>
    <row r="596" s="491" customFormat="1"/>
    <row r="597" s="491" customFormat="1"/>
    <row r="598" s="491" customFormat="1"/>
    <row r="599" s="491" customFormat="1"/>
    <row r="600" s="491" customFormat="1"/>
    <row r="601" s="491" customFormat="1"/>
    <row r="602" s="491" customFormat="1"/>
    <row r="603" s="491" customFormat="1"/>
    <row r="604" s="491" customFormat="1"/>
    <row r="605" s="491" customFormat="1"/>
    <row r="606" s="491" customFormat="1"/>
    <row r="607" s="491" customFormat="1"/>
    <row r="608" s="491" customFormat="1"/>
    <row r="609" s="491" customFormat="1"/>
    <row r="610" s="491" customFormat="1"/>
    <row r="611" s="491" customFormat="1"/>
    <row r="612" s="491" customFormat="1"/>
    <row r="613" s="491" customFormat="1"/>
    <row r="614" s="491" customFormat="1"/>
    <row r="615" s="491" customFormat="1"/>
    <row r="616" s="491" customFormat="1"/>
    <row r="617" s="491" customFormat="1"/>
    <row r="618" s="491" customFormat="1"/>
    <row r="619" s="491" customFormat="1"/>
    <row r="620" s="491" customFormat="1"/>
    <row r="621" s="491" customFormat="1"/>
    <row r="622" s="491" customFormat="1"/>
    <row r="623" s="491" customFormat="1"/>
    <row r="624" s="491" customFormat="1"/>
    <row r="625" s="491" customFormat="1"/>
    <row r="626" s="491" customFormat="1"/>
    <row r="627" s="491" customFormat="1"/>
    <row r="628" s="491" customFormat="1"/>
    <row r="629" s="491" customFormat="1"/>
    <row r="630" s="491" customFormat="1"/>
    <row r="631" s="491" customFormat="1"/>
    <row r="632" s="491" customFormat="1"/>
    <row r="633" s="491" customFormat="1"/>
    <row r="634" s="491" customFormat="1"/>
    <row r="635" s="491" customFormat="1"/>
    <row r="636" s="491" customFormat="1"/>
    <row r="637" s="491" customFormat="1"/>
    <row r="638" s="491" customFormat="1"/>
    <row r="639" s="491" customFormat="1"/>
    <row r="640" s="491" customFormat="1"/>
    <row r="641" s="491" customFormat="1"/>
    <row r="642" s="491" customFormat="1"/>
    <row r="643" s="491" customFormat="1"/>
    <row r="644" s="491" customFormat="1"/>
    <row r="645" s="491" customFormat="1"/>
    <row r="646" s="491" customFormat="1"/>
    <row r="647" s="491" customFormat="1"/>
    <row r="648" s="491" customFormat="1"/>
    <row r="649" s="491" customFormat="1"/>
    <row r="650" s="491" customFormat="1"/>
    <row r="651" s="491" customFormat="1"/>
    <row r="652" s="491" customFormat="1"/>
    <row r="653" s="491" customFormat="1"/>
    <row r="654" s="491" customFormat="1"/>
    <row r="655" s="491" customFormat="1"/>
    <row r="656" s="491" customFormat="1"/>
    <row r="657" s="491" customFormat="1"/>
    <row r="658" s="491" customFormat="1"/>
    <row r="659" s="491" customFormat="1"/>
    <row r="660" s="491" customFormat="1"/>
    <row r="661" s="491" customFormat="1"/>
    <row r="662" s="491" customFormat="1"/>
    <row r="663" s="491" customFormat="1"/>
    <row r="664" s="491" customFormat="1"/>
    <row r="665" s="491" customFormat="1"/>
    <row r="666" s="491" customFormat="1"/>
    <row r="667" s="491" customFormat="1"/>
    <row r="668" s="491" customFormat="1"/>
    <row r="669" s="491" customFormat="1"/>
    <row r="670" s="491" customFormat="1"/>
    <row r="671" s="491" customFormat="1"/>
    <row r="672" s="491" customFormat="1"/>
    <row r="673" s="491" customFormat="1"/>
    <row r="674" s="491" customFormat="1"/>
    <row r="675" s="491" customFormat="1"/>
    <row r="676" s="491" customFormat="1"/>
    <row r="677" s="491" customFormat="1"/>
    <row r="678" s="491" customFormat="1"/>
    <row r="679" s="491" customFormat="1"/>
    <row r="680" s="491" customFormat="1"/>
    <row r="681" s="491" customFormat="1"/>
    <row r="682" s="491" customFormat="1"/>
    <row r="683" s="491" customFormat="1"/>
    <row r="684" s="491" customFormat="1"/>
    <row r="685" s="491" customFormat="1"/>
    <row r="686" s="491" customFormat="1"/>
    <row r="687" s="491" customFormat="1"/>
    <row r="688" s="491" customFormat="1"/>
    <row r="689" s="491" customFormat="1"/>
    <row r="690" s="491" customFormat="1"/>
    <row r="691" s="491" customFormat="1"/>
    <row r="692" s="491" customFormat="1"/>
    <row r="693" s="491" customFormat="1"/>
    <row r="694" s="491" customFormat="1"/>
    <row r="695" s="491" customFormat="1"/>
    <row r="696" s="491" customFormat="1"/>
    <row r="697" s="491" customFormat="1"/>
    <row r="698" s="491" customFormat="1"/>
    <row r="699" s="491" customFormat="1"/>
    <row r="700" s="491" customFormat="1"/>
    <row r="701" s="491" customFormat="1"/>
    <row r="702" s="491" customFormat="1"/>
    <row r="703" s="491" customFormat="1"/>
    <row r="704" s="491" customFormat="1"/>
    <row r="705" s="491" customFormat="1"/>
    <row r="706" s="491" customFormat="1"/>
    <row r="707" s="491" customFormat="1"/>
    <row r="708" s="491" customFormat="1"/>
    <row r="709" s="491" customFormat="1"/>
    <row r="710" s="491" customFormat="1"/>
    <row r="711" s="491" customFormat="1"/>
    <row r="712" s="491" customFormat="1"/>
    <row r="713" s="491" customFormat="1"/>
    <row r="714" s="491" customFormat="1"/>
    <row r="715" s="491" customFormat="1"/>
    <row r="716" s="491" customFormat="1"/>
    <row r="717" s="491" customFormat="1"/>
    <row r="718" s="491" customFormat="1"/>
    <row r="719" s="491" customFormat="1"/>
    <row r="720" s="491" customFormat="1"/>
    <row r="721" s="491" customFormat="1"/>
    <row r="722" s="491" customFormat="1"/>
    <row r="723" s="491" customFormat="1"/>
    <row r="724" s="491" customFormat="1"/>
    <row r="725" s="491" customFormat="1"/>
    <row r="726" s="491" customFormat="1"/>
    <row r="727" s="491" customFormat="1"/>
    <row r="728" s="491" customFormat="1"/>
    <row r="729" s="491" customFormat="1"/>
    <row r="730" s="491" customFormat="1"/>
    <row r="731" s="491" customFormat="1"/>
    <row r="732" s="491" customFormat="1"/>
    <row r="733" s="491" customFormat="1"/>
    <row r="734" s="491" customFormat="1"/>
    <row r="735" s="491" customFormat="1"/>
    <row r="736" s="491" customFormat="1"/>
    <row r="737" s="491" customFormat="1"/>
    <row r="738" s="491" customFormat="1"/>
    <row r="739" s="491" customFormat="1"/>
    <row r="740" s="491" customFormat="1"/>
    <row r="741" s="491" customFormat="1"/>
    <row r="742" s="491" customFormat="1"/>
    <row r="743" s="491" customFormat="1"/>
    <row r="744" s="491" customFormat="1"/>
    <row r="745" s="491" customFormat="1"/>
    <row r="746" s="491" customFormat="1"/>
    <row r="747" s="491" customFormat="1"/>
    <row r="748" s="491" customFormat="1"/>
    <row r="749" s="491" customFormat="1"/>
    <row r="750" s="491" customFormat="1"/>
    <row r="751" s="491" customFormat="1"/>
    <row r="752" s="491" customFormat="1"/>
    <row r="753" s="491" customFormat="1"/>
    <row r="754" s="491" customFormat="1"/>
    <row r="755" s="491" customFormat="1"/>
    <row r="756" s="491" customFormat="1"/>
    <row r="757" s="491" customFormat="1"/>
    <row r="758" s="491" customFormat="1"/>
    <row r="759" s="491" customFormat="1"/>
    <row r="760" s="491" customFormat="1"/>
    <row r="761" s="491" customFormat="1"/>
    <row r="762" s="491" customFormat="1"/>
    <row r="763" s="491" customFormat="1"/>
    <row r="764" s="491" customFormat="1"/>
    <row r="765" s="491" customFormat="1"/>
    <row r="766" s="491" customFormat="1"/>
    <row r="767" s="491" customFormat="1"/>
    <row r="768" s="491" customFormat="1"/>
    <row r="769" s="491" customFormat="1"/>
    <row r="770" s="491" customFormat="1"/>
    <row r="771" s="491" customFormat="1"/>
    <row r="772" s="491" customFormat="1"/>
    <row r="773" s="491" customFormat="1"/>
    <row r="774" s="491" customFormat="1"/>
    <row r="775" s="491" customFormat="1"/>
    <row r="776" s="491" customFormat="1"/>
    <row r="777" s="491" customFormat="1"/>
    <row r="778" s="491" customFormat="1"/>
    <row r="779" s="491" customFormat="1"/>
    <row r="780" s="491" customFormat="1"/>
    <row r="781" s="491" customFormat="1"/>
    <row r="782" s="491" customFormat="1"/>
    <row r="783" s="491" customFormat="1"/>
    <row r="784" s="491" customFormat="1"/>
    <row r="785" s="491" customFormat="1"/>
    <row r="786" s="491" customFormat="1"/>
    <row r="787" s="491" customFormat="1"/>
    <row r="788" s="491" customFormat="1"/>
    <row r="789" s="491" customFormat="1"/>
    <row r="790" s="491" customFormat="1"/>
    <row r="791" s="491" customFormat="1"/>
    <row r="792" s="491" customFormat="1"/>
    <row r="793" s="491" customFormat="1"/>
    <row r="794" s="491" customFormat="1"/>
    <row r="795" s="491" customFormat="1"/>
    <row r="796" s="491" customFormat="1"/>
    <row r="797" s="491" customFormat="1"/>
    <row r="798" s="491" customFormat="1"/>
    <row r="799" s="491" customFormat="1"/>
    <row r="800" s="491" customFormat="1"/>
    <row r="801" s="491" customFormat="1"/>
    <row r="802" s="491" customFormat="1"/>
    <row r="803" s="491" customFormat="1"/>
    <row r="804" s="491" customFormat="1"/>
    <row r="805" s="491" customFormat="1"/>
    <row r="806" s="491" customFormat="1"/>
    <row r="807" s="491" customFormat="1"/>
    <row r="808" s="491" customFormat="1"/>
    <row r="809" s="491" customFormat="1"/>
    <row r="810" s="491" customFormat="1"/>
    <row r="811" s="491" customFormat="1"/>
    <row r="812" s="491" customFormat="1"/>
    <row r="813" s="491" customFormat="1"/>
    <row r="814" s="491" customFormat="1"/>
    <row r="815" s="491" customFormat="1"/>
    <row r="816" s="491" customFormat="1"/>
    <row r="817" s="491" customFormat="1"/>
    <row r="818" s="491" customFormat="1"/>
    <row r="819" s="491" customFormat="1"/>
    <row r="820" s="491" customFormat="1"/>
    <row r="821" s="491" customFormat="1"/>
    <row r="822" s="491" customFormat="1"/>
    <row r="823" s="491" customFormat="1"/>
    <row r="824" s="491" customFormat="1"/>
    <row r="825" s="491" customFormat="1"/>
    <row r="826" s="491" customFormat="1"/>
    <row r="827" s="491" customFormat="1"/>
    <row r="828" s="491" customFormat="1"/>
    <row r="829" s="491" customFormat="1"/>
    <row r="830" s="491" customFormat="1"/>
    <row r="831" s="491" customFormat="1"/>
    <row r="832" s="491" customFormat="1"/>
    <row r="833" s="491" customFormat="1"/>
    <row r="834" s="491" customFormat="1"/>
    <row r="835" s="491" customFormat="1"/>
    <row r="836" s="491" customFormat="1"/>
    <row r="837" s="491" customFormat="1"/>
    <row r="838" s="491" customFormat="1"/>
    <row r="839" s="491" customFormat="1"/>
    <row r="840" s="491" customFormat="1"/>
    <row r="841" s="491" customFormat="1"/>
    <row r="842" s="491" customFormat="1"/>
    <row r="843" s="491" customFormat="1"/>
    <row r="844" s="491" customFormat="1"/>
    <row r="845" s="491" customFormat="1"/>
    <row r="846" s="491" customFormat="1"/>
    <row r="847" s="491" customFormat="1"/>
    <row r="848" s="491" customFormat="1"/>
    <row r="849" s="491" customFormat="1"/>
    <row r="850" s="491" customFormat="1"/>
    <row r="851" s="491" customFormat="1"/>
    <row r="852" s="491" customFormat="1"/>
    <row r="853" s="491" customFormat="1"/>
    <row r="854" s="491" customFormat="1"/>
    <row r="855" s="491" customFormat="1"/>
    <row r="856" s="491" customFormat="1"/>
    <row r="857" s="491" customFormat="1"/>
    <row r="858" s="491" customFormat="1"/>
    <row r="859" s="491" customFormat="1"/>
    <row r="860" s="491" customFormat="1"/>
    <row r="861" s="491" customFormat="1"/>
    <row r="862" s="491" customFormat="1"/>
    <row r="863" s="491" customFormat="1"/>
    <row r="864" s="491" customFormat="1"/>
    <row r="865" s="491" customFormat="1"/>
    <row r="866" s="491" customFormat="1"/>
    <row r="867" s="491" customFormat="1"/>
    <row r="868" s="491" customFormat="1"/>
    <row r="869" s="491" customFormat="1"/>
    <row r="870" s="491" customFormat="1"/>
    <row r="871" s="491" customFormat="1"/>
    <row r="872" s="491" customFormat="1"/>
    <row r="873" s="491" customFormat="1"/>
    <row r="874" s="491" customFormat="1"/>
    <row r="875" s="491" customFormat="1"/>
    <row r="876" s="491" customFormat="1"/>
    <row r="877" s="491" customFormat="1"/>
    <row r="878" s="491" customFormat="1"/>
    <row r="879" s="491" customFormat="1"/>
    <row r="880" s="491" customFormat="1"/>
    <row r="881" s="491" customFormat="1"/>
    <row r="882" s="491" customFormat="1"/>
    <row r="883" s="491" customFormat="1"/>
    <row r="884" s="491" customFormat="1"/>
    <row r="885" s="491" customFormat="1"/>
    <row r="886" s="491" customFormat="1"/>
    <row r="887" s="491" customFormat="1"/>
    <row r="888" s="491" customFormat="1"/>
    <row r="889" s="491" customFormat="1"/>
    <row r="890" s="491" customFormat="1"/>
    <row r="891" s="491" customFormat="1"/>
    <row r="892" s="491" customFormat="1"/>
    <row r="893" s="491" customFormat="1"/>
    <row r="894" s="491" customFormat="1"/>
    <row r="895" s="491" customFormat="1"/>
    <row r="896" s="491" customFormat="1"/>
    <row r="897" s="491" customFormat="1"/>
    <row r="898" s="491" customFormat="1"/>
    <row r="899" s="491" customFormat="1"/>
    <row r="900" s="491" customFormat="1"/>
    <row r="901" s="491" customFormat="1"/>
    <row r="902" s="491" customFormat="1"/>
    <row r="903" s="491" customFormat="1"/>
    <row r="904" s="491" customFormat="1"/>
    <row r="905" s="491" customFormat="1"/>
    <row r="906" s="491" customFormat="1"/>
    <row r="907" s="491" customFormat="1"/>
    <row r="908" s="491" customFormat="1"/>
    <row r="909" s="491" customFormat="1"/>
    <row r="910" s="491" customFormat="1"/>
    <row r="911" s="491" customFormat="1"/>
    <row r="912" s="491" customFormat="1"/>
    <row r="913" s="491" customFormat="1"/>
    <row r="914" s="491" customFormat="1"/>
    <row r="915" s="491" customFormat="1"/>
    <row r="916" s="491" customFormat="1"/>
    <row r="917" s="491" customFormat="1"/>
    <row r="918" s="491" customFormat="1"/>
    <row r="919" s="491" customFormat="1"/>
    <row r="920" s="491" customFormat="1"/>
    <row r="921" s="491" customFormat="1"/>
    <row r="922" s="491" customFormat="1"/>
    <row r="923" s="491" customFormat="1"/>
    <row r="924" s="491" customFormat="1"/>
    <row r="925" s="491" customFormat="1"/>
    <row r="926" s="491" customFormat="1"/>
    <row r="927" s="491" customFormat="1"/>
    <row r="928" s="491" customFormat="1"/>
    <row r="929" s="491" customFormat="1"/>
    <row r="930" s="491" customFormat="1"/>
    <row r="931" s="491" customFormat="1"/>
    <row r="932" s="491" customFormat="1"/>
    <row r="933" s="491" customFormat="1"/>
    <row r="934" s="491" customFormat="1"/>
    <row r="935" s="491" customFormat="1"/>
    <row r="936" s="491" customFormat="1"/>
    <row r="937" s="491" customFormat="1"/>
    <row r="938" s="491" customFormat="1"/>
    <row r="939" s="491" customFormat="1"/>
    <row r="940" s="491" customFormat="1"/>
    <row r="941" s="491" customFormat="1"/>
    <row r="942" s="491" customFormat="1"/>
    <row r="943" s="491" customFormat="1"/>
    <row r="944" s="491" customFormat="1"/>
    <row r="945" s="491" customFormat="1"/>
    <row r="946" s="491" customFormat="1"/>
    <row r="947" s="491" customFormat="1"/>
    <row r="948" s="491" customFormat="1"/>
    <row r="949" s="491" customFormat="1"/>
    <row r="950" s="491" customFormat="1"/>
    <row r="951" s="491" customFormat="1"/>
    <row r="952" s="491" customFormat="1"/>
    <row r="953" s="491" customFormat="1"/>
    <row r="954" s="491" customFormat="1"/>
    <row r="955" s="491" customFormat="1"/>
    <row r="956" s="491" customFormat="1"/>
    <row r="957" s="491" customFormat="1"/>
    <row r="958" s="491" customFormat="1"/>
    <row r="959" s="491" customFormat="1"/>
    <row r="960" s="491" customFormat="1"/>
    <row r="961" s="491" customFormat="1"/>
    <row r="962" s="491" customFormat="1"/>
    <row r="963" s="491" customFormat="1"/>
    <row r="964" s="491" customFormat="1"/>
    <row r="965" s="491" customFormat="1"/>
    <row r="966" s="491" customFormat="1"/>
    <row r="967" s="491" customFormat="1"/>
    <row r="968" s="491" customFormat="1"/>
    <row r="969" s="491" customFormat="1"/>
    <row r="970" s="491" customFormat="1"/>
    <row r="971" s="491" customFormat="1"/>
    <row r="972" s="491" customFormat="1"/>
    <row r="973" s="491" customFormat="1"/>
    <row r="974" s="491" customFormat="1"/>
    <row r="975" s="491" customFormat="1"/>
    <row r="976" s="491" customFormat="1"/>
    <row r="977" s="491" customFormat="1"/>
    <row r="978" s="491" customFormat="1"/>
    <row r="979" s="491" customFormat="1"/>
    <row r="980" s="491" customFormat="1"/>
    <row r="981" s="491" customFormat="1"/>
    <row r="982" s="491" customFormat="1"/>
    <row r="983" s="491" customFormat="1"/>
    <row r="984" s="491" customFormat="1"/>
    <row r="985" s="491" customFormat="1"/>
    <row r="986" s="491" customFormat="1"/>
    <row r="987" s="491" customFormat="1"/>
    <row r="988" s="491" customFormat="1"/>
    <row r="989" s="491" customFormat="1"/>
    <row r="990" s="491" customFormat="1"/>
    <row r="991" s="491" customFormat="1"/>
    <row r="992" s="491" customFormat="1"/>
    <row r="993" s="491" customFormat="1"/>
    <row r="994" s="491" customFormat="1"/>
    <row r="995" s="491" customFormat="1"/>
    <row r="996" s="491" customFormat="1"/>
    <row r="997" s="491" customFormat="1"/>
    <row r="998" s="491" customFormat="1"/>
    <row r="999" s="491" customFormat="1"/>
    <row r="1000" s="491" customFormat="1"/>
  </sheetData>
  <sheetProtection password="CED0" sheet="1" objects="1" scenarios="1"/>
  <mergeCells count="14">
    <mergeCell ref="D8:H8"/>
    <mergeCell ref="D11:H11"/>
    <mergeCell ref="D12:H12"/>
    <mergeCell ref="D13:H13"/>
    <mergeCell ref="D14:H14"/>
    <mergeCell ref="D15:H15"/>
    <mergeCell ref="D16:H16"/>
    <mergeCell ref="D17:H17"/>
    <mergeCell ref="D18:H18"/>
    <mergeCell ref="D19:H19"/>
    <mergeCell ref="D20:H20"/>
    <mergeCell ref="D21:H21"/>
    <mergeCell ref="D22:H22"/>
    <mergeCell ref="E38:I38"/>
  </mergeCells>
  <pageMargins left="1.18110236220472" right="0.984251968503937" top="0.984251968503937" bottom="0.984251968503937" header="0.31496062992126" footer="0.31496062992126"/>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Q933"/>
  <sheetViews>
    <sheetView showGridLines="0" showRowColHeaders="0" zoomScale="80" zoomScaleNormal="80" zoomScaleSheetLayoutView="90" workbookViewId="0">
      <selection activeCell="N19" sqref="N19:N24"/>
    </sheetView>
  </sheetViews>
  <sheetFormatPr defaultColWidth="14.4545454545455" defaultRowHeight="15" customHeight="1"/>
  <cols>
    <col min="1" max="1" width="34" style="185" customWidth="1"/>
    <col min="2" max="2" width="3" style="185" customWidth="1"/>
    <col min="3" max="3" width="3.81818181818182" style="186" customWidth="1"/>
    <col min="4" max="4" width="8.72727272727273" style="186" customWidth="1"/>
    <col min="5" max="5" width="44.7272727272727" style="186" customWidth="1"/>
    <col min="6" max="6" width="14.0909090909091" style="186" customWidth="1"/>
    <col min="7" max="7" width="15" style="187" customWidth="1"/>
    <col min="8" max="8" width="14.0909090909091" style="186" customWidth="1"/>
    <col min="9" max="9" width="9.09090909090909" style="187" customWidth="1"/>
    <col min="10" max="10" width="14.0909090909091" style="186" customWidth="1"/>
    <col min="11" max="11" width="9.09090909090909" style="187" customWidth="1"/>
    <col min="12" max="12" width="10.5454545454545" style="186" customWidth="1"/>
    <col min="13" max="13" width="12" style="186" customWidth="1"/>
    <col min="14" max="14" width="15.5454545454545" style="186" customWidth="1"/>
    <col min="15" max="15" width="1.90909090909091" style="186" customWidth="1"/>
    <col min="16" max="19" width="8.72727272727273" style="186" customWidth="1"/>
    <col min="20" max="16384" width="14.4545454545455" style="186"/>
  </cols>
  <sheetData>
    <row r="1" ht="14" spans="3:4">
      <c r="C1" s="405" t="s">
        <v>146</v>
      </c>
      <c r="D1" s="406"/>
    </row>
    <row r="5" ht="14" spans="4:15">
      <c r="D5" s="187"/>
      <c r="E5" s="407"/>
      <c r="F5" s="187"/>
      <c r="H5" s="187"/>
      <c r="J5" s="187"/>
      <c r="L5" s="187"/>
      <c r="M5" s="187"/>
      <c r="N5" s="187"/>
      <c r="O5" s="187"/>
    </row>
    <row r="6" ht="15.5" spans="3:15">
      <c r="C6" s="190" t="s">
        <v>1</v>
      </c>
      <c r="D6" s="408"/>
      <c r="E6" s="408"/>
      <c r="F6" s="408"/>
      <c r="G6" s="408"/>
      <c r="H6" s="408"/>
      <c r="I6" s="408"/>
      <c r="J6" s="408"/>
      <c r="K6" s="408"/>
      <c r="L6" s="408"/>
      <c r="M6" s="408"/>
      <c r="N6" s="408"/>
      <c r="O6" s="408"/>
    </row>
    <row r="7" ht="15.5" spans="3:15">
      <c r="C7" s="190" t="s">
        <v>45</v>
      </c>
      <c r="D7" s="408"/>
      <c r="E7" s="408"/>
      <c r="F7" s="408"/>
      <c r="G7" s="408"/>
      <c r="H7" s="408"/>
      <c r="I7" s="408"/>
      <c r="J7" s="408"/>
      <c r="K7" s="408"/>
      <c r="L7" s="408"/>
      <c r="M7" s="408"/>
      <c r="N7" s="408"/>
      <c r="O7" s="408"/>
    </row>
    <row r="8" ht="15.5" spans="3:15">
      <c r="C8" s="190" t="s">
        <v>147</v>
      </c>
      <c r="D8" s="408"/>
      <c r="E8" s="408"/>
      <c r="F8" s="408"/>
      <c r="G8" s="408"/>
      <c r="H8" s="408"/>
      <c r="I8" s="408"/>
      <c r="J8" s="408"/>
      <c r="K8" s="408"/>
      <c r="L8" s="408"/>
      <c r="M8" s="408"/>
      <c r="N8" s="408"/>
      <c r="O8" s="408"/>
    </row>
    <row r="9" ht="14" spans="3:11">
      <c r="C9" s="409"/>
      <c r="G9" s="186"/>
      <c r="I9" s="186"/>
      <c r="K9" s="186"/>
    </row>
    <row r="10" ht="17.25" customHeight="1" spans="3:15">
      <c r="C10" s="191" t="s">
        <v>148</v>
      </c>
      <c r="D10" s="192"/>
      <c r="E10" s="192"/>
      <c r="F10" s="192"/>
      <c r="G10" s="193"/>
      <c r="H10" s="192"/>
      <c r="I10" s="193"/>
      <c r="J10" s="192"/>
      <c r="K10" s="193"/>
      <c r="L10" s="192"/>
      <c r="M10" s="192"/>
      <c r="N10" s="192"/>
      <c r="O10" s="448"/>
    </row>
    <row r="11" ht="8.5" customHeight="1" spans="3:15">
      <c r="C11" s="194"/>
      <c r="D11" s="410"/>
      <c r="E11" s="410"/>
      <c r="F11" s="410"/>
      <c r="G11" s="411"/>
      <c r="H11" s="410"/>
      <c r="I11" s="411"/>
      <c r="J11" s="410"/>
      <c r="K11" s="411"/>
      <c r="L11" s="410"/>
      <c r="M11" s="410"/>
      <c r="N11" s="410"/>
      <c r="O11" s="449"/>
    </row>
    <row r="12" ht="14.25" customHeight="1" spans="3:15">
      <c r="C12" s="194"/>
      <c r="D12" s="412" t="s">
        <v>149</v>
      </c>
      <c r="E12" s="413"/>
      <c r="F12" s="413"/>
      <c r="G12" s="413"/>
      <c r="H12" s="413"/>
      <c r="I12" s="413"/>
      <c r="J12" s="413"/>
      <c r="K12" s="413"/>
      <c r="L12" s="413"/>
      <c r="M12" s="413"/>
      <c r="N12" s="450"/>
      <c r="O12" s="449"/>
    </row>
    <row r="13" ht="14.25" customHeight="1" spans="3:15">
      <c r="C13" s="194"/>
      <c r="D13" s="414"/>
      <c r="E13" s="415"/>
      <c r="F13" s="415"/>
      <c r="G13" s="415"/>
      <c r="H13" s="415"/>
      <c r="I13" s="415"/>
      <c r="J13" s="415"/>
      <c r="K13" s="415"/>
      <c r="L13" s="415"/>
      <c r="M13" s="415"/>
      <c r="N13" s="451"/>
      <c r="O13" s="449"/>
    </row>
    <row r="14" ht="14.25" customHeight="1" spans="3:15">
      <c r="C14" s="194"/>
      <c r="D14" s="416"/>
      <c r="E14" s="417"/>
      <c r="F14" s="417"/>
      <c r="G14" s="417"/>
      <c r="H14" s="417"/>
      <c r="I14" s="417"/>
      <c r="J14" s="417"/>
      <c r="K14" s="417"/>
      <c r="L14" s="417"/>
      <c r="M14" s="417"/>
      <c r="N14" s="452"/>
      <c r="O14" s="449"/>
    </row>
    <row r="15" ht="10" customHeight="1" spans="3:15">
      <c r="C15" s="194"/>
      <c r="D15" s="410"/>
      <c r="E15" s="410"/>
      <c r="F15" s="410"/>
      <c r="G15" s="411"/>
      <c r="H15" s="410"/>
      <c r="I15" s="411"/>
      <c r="J15" s="410"/>
      <c r="K15" s="411"/>
      <c r="L15" s="410"/>
      <c r="M15" s="410"/>
      <c r="N15" s="410"/>
      <c r="O15" s="449"/>
    </row>
    <row r="16" ht="14.25" customHeight="1" spans="3:15">
      <c r="C16" s="418"/>
      <c r="D16" s="419" t="s">
        <v>150</v>
      </c>
      <c r="E16" s="607" t="s">
        <v>151</v>
      </c>
      <c r="F16" s="608" t="s">
        <v>152</v>
      </c>
      <c r="G16" s="420"/>
      <c r="H16" s="420"/>
      <c r="I16" s="420"/>
      <c r="J16" s="420"/>
      <c r="K16" s="422"/>
      <c r="L16" s="197" t="s">
        <v>153</v>
      </c>
      <c r="M16" s="197" t="s">
        <v>154</v>
      </c>
      <c r="N16" s="197" t="s">
        <v>155</v>
      </c>
      <c r="O16" s="449"/>
    </row>
    <row r="17" ht="14.25" customHeight="1" spans="3:15">
      <c r="C17" s="421"/>
      <c r="D17" s="201"/>
      <c r="E17" s="201"/>
      <c r="F17" s="198">
        <v>1</v>
      </c>
      <c r="G17" s="422"/>
      <c r="H17" s="203">
        <v>2</v>
      </c>
      <c r="I17" s="422"/>
      <c r="J17" s="203">
        <v>3</v>
      </c>
      <c r="K17" s="422"/>
      <c r="L17" s="201"/>
      <c r="M17" s="201"/>
      <c r="N17" s="201"/>
      <c r="O17" s="449"/>
    </row>
    <row r="18" ht="14.25" customHeight="1" spans="3:15">
      <c r="C18" s="421"/>
      <c r="D18" s="205"/>
      <c r="E18" s="205"/>
      <c r="F18" s="423" t="s">
        <v>156</v>
      </c>
      <c r="G18" s="423" t="s">
        <v>157</v>
      </c>
      <c r="H18" s="424" t="s">
        <v>156</v>
      </c>
      <c r="I18" s="424" t="s">
        <v>157</v>
      </c>
      <c r="J18" s="424" t="s">
        <v>156</v>
      </c>
      <c r="K18" s="424" t="s">
        <v>157</v>
      </c>
      <c r="L18" s="205"/>
      <c r="M18" s="205"/>
      <c r="N18" s="205"/>
      <c r="O18" s="449"/>
    </row>
    <row r="19" customHeight="1" spans="3:15">
      <c r="C19" s="418"/>
      <c r="D19" s="207">
        <v>1</v>
      </c>
      <c r="E19" s="216" t="s">
        <v>158</v>
      </c>
      <c r="F19" s="363"/>
      <c r="G19" s="207" t="str">
        <f>IF(F19="Tidak Ada","1",IF(F19="Tidak Rutin","2",IF(F19="Rutin","3",IF(F19="Rutin dan terdokumentasi","4",""))))</f>
        <v/>
      </c>
      <c r="H19" s="363"/>
      <c r="I19" s="207" t="str">
        <f>IF(H19="Tidak Ada","1",IF(H19="Tidak Rutin","2",IF(H19="Rutin","3",IF(H19="Rutin dan terdokumentasi","4",""))))</f>
        <v/>
      </c>
      <c r="J19" s="363"/>
      <c r="K19" s="207" t="str">
        <f>IF(J19="Tidak Ada","1",IF(J19="Tidak Rutin","2",IF(J19="Rutin","3",IF(J19="Rutin dan terdokumentasi","4",""))))</f>
        <v/>
      </c>
      <c r="L19" s="223" t="str">
        <f>IFERROR(SUM(G19+I19+K19),"")</f>
        <v/>
      </c>
      <c r="M19" s="223" t="str">
        <f>IFERROR(SUM(L19/3),"")</f>
        <v/>
      </c>
      <c r="N19" s="453" t="s">
        <v>159</v>
      </c>
      <c r="O19" s="449"/>
    </row>
    <row r="20" customHeight="1" spans="3:15">
      <c r="C20" s="418"/>
      <c r="D20" s="425">
        <v>2</v>
      </c>
      <c r="E20" s="216" t="s">
        <v>160</v>
      </c>
      <c r="F20" s="149"/>
      <c r="G20" s="425" t="str">
        <f>IF(F20="Tidak Ada","1",IF(F20="Ada","4",""))</f>
        <v/>
      </c>
      <c r="H20" s="149"/>
      <c r="I20" s="425" t="str">
        <f>IF(H20="Tidak Ada","1",IF(H20="Ada","4",""))</f>
        <v/>
      </c>
      <c r="J20" s="149"/>
      <c r="K20" s="425" t="str">
        <f>IF(J20="Tidak Ada","1",IF(J20="Ada","4",""))</f>
        <v/>
      </c>
      <c r="L20" s="223" t="str">
        <f t="shared" ref="L20:L23" si="0">IFERROR(SUM(G20+I20+K20),"")</f>
        <v/>
      </c>
      <c r="M20" s="223" t="str">
        <f t="shared" ref="M20:M23" si="1">IFERROR(SUM(L20/3),"")</f>
        <v/>
      </c>
      <c r="N20" s="454"/>
      <c r="O20" s="449"/>
    </row>
    <row r="21" customHeight="1" spans="3:15">
      <c r="C21" s="418"/>
      <c r="D21" s="425">
        <v>3</v>
      </c>
      <c r="E21" s="208" t="s">
        <v>161</v>
      </c>
      <c r="F21" s="149"/>
      <c r="G21" s="425" t="str">
        <f>IF(F21="Tidak Ada","1",IF(F21="Ada","4",""))</f>
        <v/>
      </c>
      <c r="H21" s="149"/>
      <c r="I21" s="425" t="str">
        <f>IF(H21="Tidak Ada","1",IF(H21="Ada","4",""))</f>
        <v/>
      </c>
      <c r="J21" s="149"/>
      <c r="K21" s="425" t="str">
        <f>IF(J21="Tidak Ada","1",IF(J21="Ada","4",""))</f>
        <v/>
      </c>
      <c r="L21" s="223" t="str">
        <f t="shared" si="0"/>
        <v/>
      </c>
      <c r="M21" s="223" t="str">
        <f t="shared" si="1"/>
        <v/>
      </c>
      <c r="N21" s="454"/>
      <c r="O21" s="449"/>
    </row>
    <row r="22" customHeight="1" spans="3:15">
      <c r="C22" s="418"/>
      <c r="D22" s="425">
        <v>4</v>
      </c>
      <c r="E22" s="216" t="s">
        <v>162</v>
      </c>
      <c r="F22" s="149"/>
      <c r="G22" s="425" t="str">
        <f>IF(F22="Tidak Ada","1",IF(F22="Ada","4",""))</f>
        <v/>
      </c>
      <c r="H22" s="149"/>
      <c r="I22" s="425" t="str">
        <f>IF(H22="Tidak Ada","1",IF(H22="Ada","4",""))</f>
        <v/>
      </c>
      <c r="J22" s="149"/>
      <c r="K22" s="425" t="str">
        <f>IF(J22="Tidak Ada","1",IF(J22="Ada","4",""))</f>
        <v/>
      </c>
      <c r="L22" s="223" t="str">
        <f t="shared" si="0"/>
        <v/>
      </c>
      <c r="M22" s="223" t="str">
        <f t="shared" si="1"/>
        <v/>
      </c>
      <c r="N22" s="454"/>
      <c r="O22" s="449"/>
    </row>
    <row r="23" ht="14" spans="3:15">
      <c r="C23" s="418"/>
      <c r="D23" s="425">
        <v>5</v>
      </c>
      <c r="E23" s="216" t="s">
        <v>163</v>
      </c>
      <c r="F23" s="144"/>
      <c r="G23" s="425" t="str">
        <f>IF(F23="Tidak  menyelenggarakan kegiatan","1",IF(F23="Menyelenggarakan 2 kegiatan dalam 1 tahun","2",IF(F23="Menyelenggarakan 3 kegiatan dalam 1 tahun","3",IF(F23="Menyelenggarakan lebih dari 3 kegiatan 1 tahun","4",""))))</f>
        <v/>
      </c>
      <c r="H23" s="144"/>
      <c r="I23" s="425" t="str">
        <f>IF(H23="Tidak  menyelenggarakan kegiatan","1",IF(H23="Menyelenggarakan 2 kegiatan dalam 1 tahun","2",IF(H23="Menyelenggarakan 3 kegiatan dalam 1 tahun","3",IF(H23="Menyelenggarakan lebih dari 3 kegiatan 1 tahun","4",""))))</f>
        <v/>
      </c>
      <c r="J23" s="144"/>
      <c r="K23" s="425" t="str">
        <f>IF(J23="Tidak  menyelenggarakan kegiatan","1",IF(J23="Menyelenggarakan 2 kegiatan dalam 1 tahun","2",IF(J23="Menyelenggarakan 3 kegiatan dalam 1 tahun","3",IF(J23="Menyelenggarakan lebih dari 3 kegiatan 1 tahun","4",""))))</f>
        <v/>
      </c>
      <c r="L23" s="223" t="str">
        <f t="shared" si="0"/>
        <v/>
      </c>
      <c r="M23" s="223" t="str">
        <f t="shared" si="1"/>
        <v/>
      </c>
      <c r="N23" s="454"/>
      <c r="O23" s="449"/>
    </row>
    <row r="24" customHeight="1" spans="3:15">
      <c r="C24" s="194"/>
      <c r="D24" s="212"/>
      <c r="E24" s="213"/>
      <c r="F24" s="213"/>
      <c r="G24" s="214"/>
      <c r="H24" s="213"/>
      <c r="I24" s="214"/>
      <c r="J24" s="213"/>
      <c r="K24" s="225" t="s">
        <v>164</v>
      </c>
      <c r="L24" s="422"/>
      <c r="M24" s="455">
        <f>SUM($M19:$M23)</f>
        <v>0</v>
      </c>
      <c r="N24" s="456"/>
      <c r="O24" s="449"/>
    </row>
    <row r="25" ht="10" customHeight="1" spans="3:15">
      <c r="C25" s="212"/>
      <c r="D25" s="213"/>
      <c r="E25" s="213"/>
      <c r="F25" s="213"/>
      <c r="G25" s="214"/>
      <c r="H25" s="213"/>
      <c r="I25" s="214"/>
      <c r="J25" s="213"/>
      <c r="K25" s="214"/>
      <c r="L25" s="213"/>
      <c r="M25" s="457"/>
      <c r="N25" s="213"/>
      <c r="O25" s="458"/>
    </row>
    <row r="26" ht="10" customHeight="1"/>
    <row r="27" ht="18" customHeight="1" spans="3:17">
      <c r="C27" s="426" t="s">
        <v>165</v>
      </c>
      <c r="D27" s="192"/>
      <c r="E27" s="192"/>
      <c r="F27" s="192"/>
      <c r="G27" s="193"/>
      <c r="H27" s="192"/>
      <c r="I27" s="193"/>
      <c r="J27" s="192"/>
      <c r="K27" s="193"/>
      <c r="L27" s="192"/>
      <c r="M27" s="192"/>
      <c r="N27" s="192"/>
      <c r="O27" s="448"/>
      <c r="P27" s="459"/>
      <c r="Q27" s="459"/>
    </row>
    <row r="28" ht="10" customHeight="1" spans="3:17">
      <c r="C28" s="427"/>
      <c r="D28" s="428"/>
      <c r="E28" s="428"/>
      <c r="F28" s="428"/>
      <c r="G28" s="429"/>
      <c r="H28" s="428"/>
      <c r="I28" s="429"/>
      <c r="J28" s="428"/>
      <c r="K28" s="429"/>
      <c r="L28" s="428"/>
      <c r="M28" s="428"/>
      <c r="N28" s="428"/>
      <c r="O28" s="460"/>
      <c r="P28" s="459"/>
      <c r="Q28" s="459"/>
    </row>
    <row r="29" ht="14.25" customHeight="1" spans="3:16">
      <c r="C29" s="195"/>
      <c r="D29" s="196" t="s">
        <v>150</v>
      </c>
      <c r="E29" s="607" t="s">
        <v>166</v>
      </c>
      <c r="F29" s="608" t="s">
        <v>152</v>
      </c>
      <c r="G29" s="420"/>
      <c r="H29" s="420"/>
      <c r="I29" s="420"/>
      <c r="J29" s="420"/>
      <c r="K29" s="420"/>
      <c r="L29" s="197" t="s">
        <v>153</v>
      </c>
      <c r="M29" s="197" t="s">
        <v>154</v>
      </c>
      <c r="N29" s="197" t="s">
        <v>167</v>
      </c>
      <c r="O29" s="461"/>
      <c r="P29" s="459"/>
    </row>
    <row r="30" ht="14.25" customHeight="1" spans="3:15">
      <c r="C30" s="201"/>
      <c r="D30" s="200"/>
      <c r="E30" s="201"/>
      <c r="F30" s="198">
        <v>1</v>
      </c>
      <c r="G30" s="422"/>
      <c r="H30" s="203">
        <v>2</v>
      </c>
      <c r="I30" s="422"/>
      <c r="J30" s="462">
        <v>3</v>
      </c>
      <c r="K30" s="422"/>
      <c r="L30" s="201"/>
      <c r="M30" s="201"/>
      <c r="N30" s="201"/>
      <c r="O30" s="200"/>
    </row>
    <row r="31" ht="14.25" customHeight="1" spans="3:15">
      <c r="C31" s="201"/>
      <c r="D31" s="200"/>
      <c r="E31" s="205"/>
      <c r="F31" s="197" t="s">
        <v>156</v>
      </c>
      <c r="G31" s="424" t="s">
        <v>168</v>
      </c>
      <c r="H31" s="197" t="s">
        <v>156</v>
      </c>
      <c r="I31" s="197" t="s">
        <v>168</v>
      </c>
      <c r="J31" s="197" t="s">
        <v>156</v>
      </c>
      <c r="K31" s="197" t="s">
        <v>168</v>
      </c>
      <c r="L31" s="205"/>
      <c r="M31" s="205"/>
      <c r="N31" s="205"/>
      <c r="O31" s="200"/>
    </row>
    <row r="32" customHeight="1" spans="3:15">
      <c r="C32" s="195"/>
      <c r="D32" s="430">
        <v>1</v>
      </c>
      <c r="E32" s="431" t="s">
        <v>169</v>
      </c>
      <c r="F32" s="208"/>
      <c r="G32" s="207"/>
      <c r="H32" s="210"/>
      <c r="I32" s="211"/>
      <c r="J32" s="210"/>
      <c r="K32" s="211"/>
      <c r="L32" s="210"/>
      <c r="M32" s="463"/>
      <c r="N32" s="464" t="s">
        <v>170</v>
      </c>
      <c r="O32" s="449"/>
    </row>
    <row r="33" customHeight="1" spans="3:15">
      <c r="C33" s="195"/>
      <c r="D33" s="432"/>
      <c r="E33" s="216" t="s">
        <v>171</v>
      </c>
      <c r="F33" s="149"/>
      <c r="G33" s="141" t="str">
        <f>IF(F33="Tidak Ada","1",IF(F33="Ada","4",""))</f>
        <v/>
      </c>
      <c r="H33" s="149"/>
      <c r="I33" s="141" t="str">
        <f>IF(H33="Tidak Ada","1",IF(H33="Ada","4",""))</f>
        <v/>
      </c>
      <c r="J33" s="149"/>
      <c r="K33" s="141" t="str">
        <f>IF(J33="Tidak Ada","1",IF(J33="Ada","4",""))</f>
        <v/>
      </c>
      <c r="L33" s="223" t="str">
        <f t="shared" ref="L33:L36" si="2">IFERROR(SUM(G33+I33+K33),"")</f>
        <v/>
      </c>
      <c r="M33" s="223" t="str">
        <f t="shared" ref="M33:M36" si="3">IFERROR(SUM(L33/3),"")</f>
        <v/>
      </c>
      <c r="N33" s="465"/>
      <c r="O33" s="466"/>
    </row>
    <row r="34" customHeight="1" spans="3:15">
      <c r="C34" s="195"/>
      <c r="D34" s="432"/>
      <c r="E34" s="208" t="s">
        <v>172</v>
      </c>
      <c r="F34" s="149"/>
      <c r="G34" s="141" t="str">
        <f t="shared" ref="G34:I39" si="4">IF(F34="Tidak Ada","1",IF(F34="Ada","4",""))</f>
        <v/>
      </c>
      <c r="H34" s="149"/>
      <c r="I34" s="141" t="str">
        <f t="shared" si="4"/>
        <v/>
      </c>
      <c r="J34" s="149"/>
      <c r="K34" s="141" t="str">
        <f t="shared" ref="K34" si="5">IF(J34="Tidak Ada","1",IF(J34="Ada","4",""))</f>
        <v/>
      </c>
      <c r="L34" s="223" t="str">
        <f t="shared" si="2"/>
        <v/>
      </c>
      <c r="M34" s="223" t="str">
        <f t="shared" si="3"/>
        <v/>
      </c>
      <c r="N34" s="465"/>
      <c r="O34" s="466"/>
    </row>
    <row r="35" customHeight="1" spans="3:15">
      <c r="C35" s="195"/>
      <c r="D35" s="432"/>
      <c r="E35" s="208" t="s">
        <v>173</v>
      </c>
      <c r="F35" s="149"/>
      <c r="G35" s="141" t="str">
        <f t="shared" si="4"/>
        <v/>
      </c>
      <c r="H35" s="149"/>
      <c r="I35" s="141" t="str">
        <f t="shared" si="4"/>
        <v/>
      </c>
      <c r="J35" s="149"/>
      <c r="K35" s="141" t="str">
        <f t="shared" ref="K35" si="6">IF(J35="Tidak Ada","1",IF(J35="Ada","4",""))</f>
        <v/>
      </c>
      <c r="L35" s="223" t="str">
        <f t="shared" si="2"/>
        <v/>
      </c>
      <c r="M35" s="223" t="str">
        <f t="shared" si="3"/>
        <v/>
      </c>
      <c r="N35" s="465"/>
      <c r="O35" s="466"/>
    </row>
    <row r="36" customHeight="1" spans="3:15">
      <c r="C36" s="195"/>
      <c r="D36" s="432"/>
      <c r="E36" s="208" t="s">
        <v>174</v>
      </c>
      <c r="F36" s="149"/>
      <c r="G36" s="141" t="str">
        <f t="shared" si="4"/>
        <v/>
      </c>
      <c r="H36" s="149"/>
      <c r="I36" s="141" t="str">
        <f t="shared" si="4"/>
        <v/>
      </c>
      <c r="J36" s="149"/>
      <c r="K36" s="141" t="str">
        <f t="shared" ref="K36" si="7">IF(J36="Tidak Ada","1",IF(J36="Ada","4",""))</f>
        <v/>
      </c>
      <c r="L36" s="223" t="str">
        <f t="shared" si="2"/>
        <v/>
      </c>
      <c r="M36" s="223" t="str">
        <f t="shared" si="3"/>
        <v/>
      </c>
      <c r="N36" s="465"/>
      <c r="O36" s="466"/>
    </row>
    <row r="37" customHeight="1" spans="3:15">
      <c r="C37" s="195"/>
      <c r="D37" s="210"/>
      <c r="E37" s="210"/>
      <c r="F37" s="210"/>
      <c r="G37" s="211"/>
      <c r="H37" s="210"/>
      <c r="I37" s="211"/>
      <c r="J37" s="445" t="s">
        <v>175</v>
      </c>
      <c r="K37" s="420"/>
      <c r="L37" s="420"/>
      <c r="M37" s="227">
        <f>SUM($M33:$M36)</f>
        <v>0</v>
      </c>
      <c r="N37" s="465"/>
      <c r="O37" s="466"/>
    </row>
    <row r="38" ht="14" spans="3:15">
      <c r="C38" s="195"/>
      <c r="D38" s="430">
        <v>2</v>
      </c>
      <c r="E38" s="433" t="s">
        <v>176</v>
      </c>
      <c r="F38" s="434"/>
      <c r="G38" s="141" t="str">
        <f>IF(F38="Memiliki 1-2 TKK","1",IF(F38="Memiliki 3-4 TKK","2",IF(F38="Memiliki 5-7 TKK","3",IF(F38="Memiliki 8-10 TKK","4",""))))</f>
        <v/>
      </c>
      <c r="H38" s="434"/>
      <c r="I38" s="141" t="str">
        <f>IF(H38="Memiliki 1-2 TKK","1",IF(H38="Memiliki 3-4 TKK","2",IF(H38="Memiliki 5-7 TKK","3",IF(H38="Memiliki 8-10 TKK","4",""))))</f>
        <v/>
      </c>
      <c r="J38" s="434"/>
      <c r="K38" s="141" t="str">
        <f>IF(J38="Memiliki 1-2 TKK","1",IF(J38="Memiliki 3-4 TKK","2",IF(J38="Memiliki 5-7 TKK","3",IF(J38="Memiliki 8-10 TKK","4",""))))</f>
        <v/>
      </c>
      <c r="L38" s="223" t="str">
        <f t="shared" ref="L38:L39" si="8">IFERROR(SUM(G38+I38+K38),"")</f>
        <v/>
      </c>
      <c r="M38" s="223" t="str">
        <f t="shared" ref="M38:M39" si="9">IFERROR(SUM(L38/3),"")</f>
        <v/>
      </c>
      <c r="N38" s="465"/>
      <c r="O38" s="466"/>
    </row>
    <row r="39" customHeight="1" spans="3:16">
      <c r="C39" s="195"/>
      <c r="D39" s="435">
        <v>3</v>
      </c>
      <c r="E39" s="436" t="s">
        <v>177</v>
      </c>
      <c r="F39" s="149"/>
      <c r="G39" s="141" t="str">
        <f t="shared" si="4"/>
        <v/>
      </c>
      <c r="H39" s="149"/>
      <c r="I39" s="141" t="str">
        <f t="shared" si="4"/>
        <v/>
      </c>
      <c r="J39" s="149"/>
      <c r="K39" s="141" t="str">
        <f t="shared" ref="K39" si="10">IF(J39="Tidak Ada","1",IF(J39="Ada","4",""))</f>
        <v/>
      </c>
      <c r="L39" s="223" t="str">
        <f t="shared" si="8"/>
        <v/>
      </c>
      <c r="M39" s="223" t="str">
        <f t="shared" si="9"/>
        <v/>
      </c>
      <c r="N39" s="465"/>
      <c r="O39" s="466"/>
      <c r="P39" s="467"/>
    </row>
    <row r="40" customHeight="1" spans="3:16">
      <c r="C40" s="217"/>
      <c r="D40" s="210"/>
      <c r="E40" s="210"/>
      <c r="F40" s="210"/>
      <c r="G40" s="211"/>
      <c r="H40" s="210"/>
      <c r="I40" s="211"/>
      <c r="J40" s="210"/>
      <c r="K40" s="225" t="s">
        <v>164</v>
      </c>
      <c r="L40" s="420"/>
      <c r="M40" s="227">
        <f>SUM($M37:$M39)</f>
        <v>0</v>
      </c>
      <c r="N40" s="468"/>
      <c r="O40" s="466"/>
      <c r="P40" s="467"/>
    </row>
    <row r="41" ht="10" customHeight="1" spans="3:16">
      <c r="C41" s="212"/>
      <c r="D41" s="213"/>
      <c r="E41" s="213"/>
      <c r="F41" s="213"/>
      <c r="G41" s="214"/>
      <c r="H41" s="213"/>
      <c r="I41" s="214"/>
      <c r="J41" s="213"/>
      <c r="K41" s="214"/>
      <c r="L41" s="213"/>
      <c r="M41" s="213"/>
      <c r="N41" s="210"/>
      <c r="O41" s="458"/>
      <c r="P41" s="467"/>
    </row>
    <row r="42" ht="14.25" hidden="1" customHeight="1" spans="16:16">
      <c r="P42" s="467"/>
    </row>
    <row r="43" ht="14.25" hidden="1" customHeight="1" spans="16:16">
      <c r="P43" s="467"/>
    </row>
    <row r="44" ht="14.25" customHeight="1" spans="16:16">
      <c r="P44" s="467"/>
    </row>
    <row r="45" ht="20.25" customHeight="1" spans="3:16">
      <c r="C45" s="437" t="s">
        <v>178</v>
      </c>
      <c r="D45" s="438"/>
      <c r="E45" s="438"/>
      <c r="F45" s="438"/>
      <c r="G45" s="439"/>
      <c r="H45" s="438"/>
      <c r="I45" s="439"/>
      <c r="J45" s="438"/>
      <c r="K45" s="439"/>
      <c r="L45" s="469"/>
      <c r="M45" s="459"/>
      <c r="N45" s="459"/>
      <c r="P45" s="467"/>
    </row>
    <row r="46" ht="14.25" customHeight="1" spans="3:16">
      <c r="C46" s="194"/>
      <c r="D46" s="410"/>
      <c r="E46" s="410"/>
      <c r="F46" s="410"/>
      <c r="G46" s="411"/>
      <c r="H46" s="410"/>
      <c r="I46" s="411"/>
      <c r="J46" s="410"/>
      <c r="K46" s="214"/>
      <c r="L46" s="470"/>
      <c r="P46" s="467"/>
    </row>
    <row r="47" customHeight="1" spans="3:12">
      <c r="C47" s="194"/>
      <c r="D47" s="412" t="s">
        <v>179</v>
      </c>
      <c r="E47" s="413"/>
      <c r="F47" s="413"/>
      <c r="G47" s="413"/>
      <c r="H47" s="413"/>
      <c r="I47" s="413"/>
      <c r="J47" s="413"/>
      <c r="K47" s="450"/>
      <c r="L47" s="449"/>
    </row>
    <row r="48" customHeight="1" spans="3:12">
      <c r="C48" s="194"/>
      <c r="D48" s="414"/>
      <c r="E48" s="415"/>
      <c r="F48" s="415"/>
      <c r="G48" s="415"/>
      <c r="H48" s="415"/>
      <c r="I48" s="415"/>
      <c r="J48" s="415"/>
      <c r="K48" s="451"/>
      <c r="L48" s="449"/>
    </row>
    <row r="49" customHeight="1" spans="3:12">
      <c r="C49" s="194"/>
      <c r="D49" s="414"/>
      <c r="E49" s="415"/>
      <c r="F49" s="415"/>
      <c r="G49" s="415"/>
      <c r="H49" s="415"/>
      <c r="I49" s="415"/>
      <c r="J49" s="415"/>
      <c r="K49" s="451"/>
      <c r="L49" s="449"/>
    </row>
    <row r="50" customHeight="1" spans="3:12">
      <c r="C50" s="194"/>
      <c r="D50" s="416"/>
      <c r="E50" s="417"/>
      <c r="F50" s="417"/>
      <c r="G50" s="417"/>
      <c r="H50" s="417"/>
      <c r="I50" s="417"/>
      <c r="J50" s="417"/>
      <c r="K50" s="452"/>
      <c r="L50" s="449"/>
    </row>
    <row r="51" ht="14.25" customHeight="1" spans="3:12">
      <c r="C51" s="194"/>
      <c r="D51" s="410"/>
      <c r="E51" s="410"/>
      <c r="F51" s="410"/>
      <c r="G51" s="411"/>
      <c r="H51" s="410"/>
      <c r="I51" s="411"/>
      <c r="J51" s="410"/>
      <c r="K51" s="211"/>
      <c r="L51" s="449"/>
    </row>
    <row r="52" ht="42.75" customHeight="1" spans="3:14">
      <c r="C52" s="194"/>
      <c r="D52" s="198" t="s">
        <v>150</v>
      </c>
      <c r="E52" s="198" t="s">
        <v>180</v>
      </c>
      <c r="F52" s="609" t="s">
        <v>181</v>
      </c>
      <c r="G52" s="610" t="s">
        <v>182</v>
      </c>
      <c r="H52" s="610" t="s">
        <v>183</v>
      </c>
      <c r="I52" s="424" t="s">
        <v>157</v>
      </c>
      <c r="J52" s="203" t="s">
        <v>184</v>
      </c>
      <c r="K52" s="422"/>
      <c r="L52" s="461"/>
      <c r="M52" s="459"/>
      <c r="N52" s="459"/>
    </row>
    <row r="53" customHeight="1" spans="3:14">
      <c r="C53" s="194"/>
      <c r="D53" s="441">
        <v>1</v>
      </c>
      <c r="E53" s="268"/>
      <c r="F53" s="442"/>
      <c r="G53" s="209"/>
      <c r="H53" s="209"/>
      <c r="I53" s="471" t="str">
        <f>IF(H53&lt;1,"",IF(H53&lt;=2,"1,00",IF(H53&lt;=3,"2,00",IF(H53&lt;=4,"3,00",IF(H53&gt;=5,"4,00","")))))</f>
        <v/>
      </c>
      <c r="J53" s="472" t="s">
        <v>185</v>
      </c>
      <c r="K53" s="473"/>
      <c r="L53" s="461"/>
      <c r="M53" s="459"/>
      <c r="N53" s="459"/>
    </row>
    <row r="54" customHeight="1" spans="3:14">
      <c r="C54" s="194"/>
      <c r="D54" s="425">
        <v>2</v>
      </c>
      <c r="E54" s="268"/>
      <c r="F54" s="442"/>
      <c r="G54" s="209"/>
      <c r="H54" s="209"/>
      <c r="I54" s="471" t="str">
        <f t="shared" ref="I54:I55" si="11">IF(H54&lt;1,"",IF(H54&lt;=2,"1,00",IF(H54&lt;=3,"2,00",IF(H54&lt;=4,"3,00",IF(H54&gt;=5,"4,00","")))))</f>
        <v/>
      </c>
      <c r="J54" s="474"/>
      <c r="K54" s="475"/>
      <c r="L54" s="461"/>
      <c r="M54" s="459"/>
      <c r="N54" s="459"/>
    </row>
    <row r="55" customHeight="1" spans="3:14">
      <c r="C55" s="194"/>
      <c r="D55" s="443">
        <v>3</v>
      </c>
      <c r="E55" s="268"/>
      <c r="F55" s="442"/>
      <c r="G55" s="209"/>
      <c r="H55" s="209"/>
      <c r="I55" s="471" t="str">
        <f t="shared" si="11"/>
        <v/>
      </c>
      <c r="J55" s="474"/>
      <c r="K55" s="475"/>
      <c r="L55" s="461"/>
      <c r="M55" s="459"/>
      <c r="N55" s="459"/>
    </row>
    <row r="56" customHeight="1" spans="3:14">
      <c r="C56" s="194"/>
      <c r="D56" s="444" t="s">
        <v>186</v>
      </c>
      <c r="E56" s="445"/>
      <c r="F56" s="445"/>
      <c r="G56" s="445"/>
      <c r="H56" s="446"/>
      <c r="I56" s="476" t="str">
        <f>IFERROR(SUM(I53+I54+I55),"")</f>
        <v/>
      </c>
      <c r="J56" s="474"/>
      <c r="K56" s="475"/>
      <c r="L56" s="461"/>
      <c r="M56" s="459"/>
      <c r="N56" s="459"/>
    </row>
    <row r="57" customHeight="1" spans="3:14">
      <c r="C57" s="194"/>
      <c r="D57" s="444" t="s">
        <v>175</v>
      </c>
      <c r="E57" s="445"/>
      <c r="F57" s="445"/>
      <c r="G57" s="445"/>
      <c r="H57" s="446"/>
      <c r="I57" s="476" t="str">
        <f>IFERROR(SUM(I56/3),"")</f>
        <v/>
      </c>
      <c r="J57" s="477"/>
      <c r="K57" s="478"/>
      <c r="L57" s="461"/>
      <c r="M57" s="459"/>
      <c r="N57" s="459"/>
    </row>
    <row r="58" ht="14.25" hidden="1" customHeight="1" spans="3:14">
      <c r="C58" s="194"/>
      <c r="D58" s="410"/>
      <c r="E58" s="410"/>
      <c r="F58" s="410"/>
      <c r="G58" s="411"/>
      <c r="H58" s="410"/>
      <c r="I58" s="411"/>
      <c r="J58" s="410"/>
      <c r="K58" s="411"/>
      <c r="L58" s="461"/>
      <c r="M58" s="459"/>
      <c r="N58" s="459"/>
    </row>
    <row r="59" customHeight="1" spans="3:14">
      <c r="C59" s="194"/>
      <c r="D59" s="447" t="s">
        <v>187</v>
      </c>
      <c r="E59" s="410"/>
      <c r="F59" s="410"/>
      <c r="G59" s="411"/>
      <c r="H59" s="410"/>
      <c r="I59" s="411"/>
      <c r="J59" s="410"/>
      <c r="K59" s="411"/>
      <c r="L59" s="461"/>
      <c r="M59" s="459"/>
      <c r="N59" s="459"/>
    </row>
    <row r="60" ht="14.25" customHeight="1" spans="3:14">
      <c r="C60" s="212"/>
      <c r="D60" s="213"/>
      <c r="E60" s="213"/>
      <c r="F60" s="213"/>
      <c r="G60" s="214"/>
      <c r="H60" s="213"/>
      <c r="I60" s="214"/>
      <c r="J60" s="213"/>
      <c r="K60" s="214"/>
      <c r="L60" s="479"/>
      <c r="M60" s="459"/>
      <c r="N60" s="459"/>
    </row>
    <row r="61" ht="14.25" customHeight="1"/>
    <row r="62" ht="14.25" hidden="1" customHeight="1"/>
    <row r="63" ht="14.25" hidden="1" customHeight="1"/>
    <row r="64" ht="14.25" hidden="1" customHeight="1"/>
    <row r="65" ht="17.25" customHeight="1" spans="3:15">
      <c r="C65" s="191" t="s">
        <v>188</v>
      </c>
      <c r="D65" s="192"/>
      <c r="E65" s="192"/>
      <c r="F65" s="192"/>
      <c r="G65" s="193"/>
      <c r="H65" s="192"/>
      <c r="I65" s="193"/>
      <c r="J65" s="192"/>
      <c r="K65" s="193"/>
      <c r="L65" s="192"/>
      <c r="M65" s="192"/>
      <c r="N65" s="192"/>
      <c r="O65" s="448"/>
    </row>
    <row r="66" ht="14.25" customHeight="1" spans="3:15">
      <c r="C66" s="194"/>
      <c r="D66" s="410"/>
      <c r="E66" s="410"/>
      <c r="F66" s="410"/>
      <c r="G66" s="411"/>
      <c r="H66" s="410"/>
      <c r="I66" s="411"/>
      <c r="J66" s="410"/>
      <c r="K66" s="411"/>
      <c r="L66" s="410"/>
      <c r="M66" s="410"/>
      <c r="N66" s="410"/>
      <c r="O66" s="449"/>
    </row>
    <row r="67" ht="14.25" customHeight="1" spans="3:15">
      <c r="C67" s="195"/>
      <c r="D67" s="196" t="s">
        <v>150</v>
      </c>
      <c r="E67" s="607" t="s">
        <v>189</v>
      </c>
      <c r="F67" s="608" t="s">
        <v>190</v>
      </c>
      <c r="G67" s="420"/>
      <c r="H67" s="420"/>
      <c r="I67" s="420"/>
      <c r="J67" s="420"/>
      <c r="K67" s="422"/>
      <c r="L67" s="197" t="s">
        <v>153</v>
      </c>
      <c r="M67" s="197" t="s">
        <v>154</v>
      </c>
      <c r="N67" s="197" t="s">
        <v>155</v>
      </c>
      <c r="O67" s="449"/>
    </row>
    <row r="68" ht="14.25" customHeight="1" spans="3:15">
      <c r="C68" s="201"/>
      <c r="D68" s="200"/>
      <c r="E68" s="201"/>
      <c r="F68" s="198">
        <v>1</v>
      </c>
      <c r="G68" s="202"/>
      <c r="H68" s="203">
        <v>2</v>
      </c>
      <c r="I68" s="202"/>
      <c r="J68" s="203">
        <v>3</v>
      </c>
      <c r="K68" s="202"/>
      <c r="L68" s="201"/>
      <c r="M68" s="201"/>
      <c r="N68" s="201"/>
      <c r="O68" s="449"/>
    </row>
    <row r="69" ht="14.25" customHeight="1" spans="3:15">
      <c r="C69" s="201"/>
      <c r="D69" s="200"/>
      <c r="E69" s="205"/>
      <c r="F69" s="423" t="s">
        <v>156</v>
      </c>
      <c r="G69" s="424" t="s">
        <v>168</v>
      </c>
      <c r="H69" s="423" t="s">
        <v>156</v>
      </c>
      <c r="I69" s="424" t="s">
        <v>168</v>
      </c>
      <c r="J69" s="423" t="s">
        <v>156</v>
      </c>
      <c r="K69" s="424" t="s">
        <v>168</v>
      </c>
      <c r="L69" s="205"/>
      <c r="M69" s="205"/>
      <c r="N69" s="205"/>
      <c r="O69" s="449"/>
    </row>
    <row r="70" customHeight="1" spans="3:15">
      <c r="C70" s="217"/>
      <c r="D70" s="471">
        <v>1</v>
      </c>
      <c r="E70" s="208" t="s">
        <v>191</v>
      </c>
      <c r="F70" s="149"/>
      <c r="G70" s="141" t="str">
        <f>IF(F70="Tidak Ada","1",IF(F70="Ada","4",""))</f>
        <v/>
      </c>
      <c r="H70" s="149"/>
      <c r="I70" s="141" t="str">
        <f>IF(H70="Tidak Ada","1",IF(H70="Ada","4",""))</f>
        <v/>
      </c>
      <c r="J70" s="149"/>
      <c r="K70" s="141" t="str">
        <f>IF(J70="Tidak Ada","1",IF(J70="Ada","4",""))</f>
        <v/>
      </c>
      <c r="L70" s="223" t="str">
        <f t="shared" ref="L70:L73" si="12">IFERROR(SUM(G70+I70+K70),"")</f>
        <v/>
      </c>
      <c r="M70" s="223" t="str">
        <f t="shared" ref="M70:M73" si="13">IFERROR(SUM(L70/3),"")</f>
        <v/>
      </c>
      <c r="N70" s="453" t="s">
        <v>192</v>
      </c>
      <c r="O70" s="449"/>
    </row>
    <row r="71" customHeight="1" spans="3:15">
      <c r="C71" s="217"/>
      <c r="D71" s="471">
        <v>2</v>
      </c>
      <c r="E71" s="208" t="s">
        <v>193</v>
      </c>
      <c r="F71" s="149"/>
      <c r="G71" s="141" t="str">
        <f t="shared" ref="G71:I73" si="14">IF(F71="Tidak Ada","1",IF(F71="Ada","4",""))</f>
        <v/>
      </c>
      <c r="H71" s="149"/>
      <c r="I71" s="141" t="str">
        <f t="shared" si="14"/>
        <v/>
      </c>
      <c r="J71" s="149"/>
      <c r="K71" s="141" t="str">
        <f t="shared" ref="K71" si="15">IF(J71="Tidak Ada","1",IF(J71="Ada","4",""))</f>
        <v/>
      </c>
      <c r="L71" s="223" t="str">
        <f t="shared" si="12"/>
        <v/>
      </c>
      <c r="M71" s="223" t="str">
        <f t="shared" si="13"/>
        <v/>
      </c>
      <c r="N71" s="487"/>
      <c r="O71" s="449"/>
    </row>
    <row r="72" customHeight="1" spans="3:15">
      <c r="C72" s="217"/>
      <c r="D72" s="471">
        <v>3</v>
      </c>
      <c r="E72" s="208" t="s">
        <v>194</v>
      </c>
      <c r="F72" s="149"/>
      <c r="G72" s="141" t="str">
        <f t="shared" si="14"/>
        <v/>
      </c>
      <c r="H72" s="149"/>
      <c r="I72" s="141" t="str">
        <f t="shared" si="14"/>
        <v/>
      </c>
      <c r="J72" s="149"/>
      <c r="K72" s="141" t="str">
        <f t="shared" ref="K72" si="16">IF(J72="Tidak Ada","1",IF(J72="Ada","4",""))</f>
        <v/>
      </c>
      <c r="L72" s="223" t="str">
        <f t="shared" si="12"/>
        <v/>
      </c>
      <c r="M72" s="223" t="str">
        <f t="shared" si="13"/>
        <v/>
      </c>
      <c r="N72" s="487"/>
      <c r="O72" s="449"/>
    </row>
    <row r="73" customHeight="1" spans="3:15">
      <c r="C73" s="217"/>
      <c r="D73" s="471">
        <v>4</v>
      </c>
      <c r="E73" s="208" t="s">
        <v>195</v>
      </c>
      <c r="F73" s="149"/>
      <c r="G73" s="141" t="str">
        <f t="shared" si="14"/>
        <v/>
      </c>
      <c r="H73" s="149"/>
      <c r="I73" s="141" t="str">
        <f t="shared" si="14"/>
        <v/>
      </c>
      <c r="J73" s="149"/>
      <c r="K73" s="141" t="str">
        <f t="shared" ref="K73" si="17">IF(J73="Tidak Ada","1",IF(J73="Ada","4",""))</f>
        <v/>
      </c>
      <c r="L73" s="223" t="str">
        <f t="shared" si="12"/>
        <v/>
      </c>
      <c r="M73" s="223" t="str">
        <f t="shared" si="13"/>
        <v/>
      </c>
      <c r="N73" s="487"/>
      <c r="O73" s="449"/>
    </row>
    <row r="74" customHeight="1" spans="3:15">
      <c r="C74" s="217"/>
      <c r="D74" s="210"/>
      <c r="E74" s="210"/>
      <c r="F74" s="210"/>
      <c r="G74" s="211"/>
      <c r="H74" s="210"/>
      <c r="I74" s="211"/>
      <c r="J74" s="410"/>
      <c r="K74" s="225" t="s">
        <v>164</v>
      </c>
      <c r="L74" s="422"/>
      <c r="M74" s="326">
        <f>SUM($M70:$M73)</f>
        <v>0</v>
      </c>
      <c r="N74" s="487"/>
      <c r="O74" s="449"/>
    </row>
    <row r="75" ht="14.25" customHeight="1" spans="3:15">
      <c r="C75" s="212"/>
      <c r="D75" s="213"/>
      <c r="E75" s="213"/>
      <c r="F75" s="213"/>
      <c r="G75" s="214"/>
      <c r="H75" s="213"/>
      <c r="I75" s="214"/>
      <c r="J75" s="210"/>
      <c r="K75" s="211"/>
      <c r="L75" s="210"/>
      <c r="M75" s="213"/>
      <c r="N75" s="210"/>
      <c r="O75" s="458"/>
    </row>
    <row r="76" ht="9.5" customHeight="1" spans="9:10">
      <c r="I76" s="229"/>
      <c r="J76" s="467"/>
    </row>
    <row r="77" ht="14.25" hidden="1" customHeight="1"/>
    <row r="78" ht="18" customHeight="1" spans="3:15">
      <c r="C78" s="437" t="s">
        <v>196</v>
      </c>
      <c r="D78" s="480"/>
      <c r="E78" s="480"/>
      <c r="F78" s="480"/>
      <c r="G78" s="481"/>
      <c r="H78" s="480"/>
      <c r="I78" s="481"/>
      <c r="J78" s="480"/>
      <c r="K78" s="481"/>
      <c r="L78" s="480"/>
      <c r="M78" s="480"/>
      <c r="N78" s="480"/>
      <c r="O78" s="488"/>
    </row>
    <row r="79" ht="9.5" customHeight="1" spans="3:15">
      <c r="C79" s="418"/>
      <c r="D79" s="482"/>
      <c r="E79" s="482"/>
      <c r="F79" s="482"/>
      <c r="G79" s="483"/>
      <c r="H79" s="482"/>
      <c r="I79" s="483"/>
      <c r="J79" s="482"/>
      <c r="K79" s="483"/>
      <c r="L79" s="482"/>
      <c r="M79" s="482"/>
      <c r="N79" s="482"/>
      <c r="O79" s="449"/>
    </row>
    <row r="80" ht="14.25" customHeight="1" spans="3:15">
      <c r="C80" s="418"/>
      <c r="D80" s="484" t="s">
        <v>150</v>
      </c>
      <c r="E80" s="611" t="s">
        <v>197</v>
      </c>
      <c r="F80" s="612" t="s">
        <v>190</v>
      </c>
      <c r="G80" s="486"/>
      <c r="H80" s="486"/>
      <c r="I80" s="486"/>
      <c r="J80" s="486"/>
      <c r="K80" s="204"/>
      <c r="L80" s="197" t="s">
        <v>153</v>
      </c>
      <c r="M80" s="197" t="s">
        <v>154</v>
      </c>
      <c r="N80" s="485" t="s">
        <v>184</v>
      </c>
      <c r="O80" s="449"/>
    </row>
    <row r="81" ht="14.25" customHeight="1" spans="3:15">
      <c r="C81" s="421"/>
      <c r="D81" s="201"/>
      <c r="E81" s="201"/>
      <c r="F81" s="198">
        <v>1</v>
      </c>
      <c r="G81" s="422"/>
      <c r="H81" s="203">
        <v>2</v>
      </c>
      <c r="I81" s="422"/>
      <c r="J81" s="203">
        <v>3</v>
      </c>
      <c r="K81" s="422"/>
      <c r="L81" s="201"/>
      <c r="M81" s="201"/>
      <c r="N81" s="201"/>
      <c r="O81" s="449"/>
    </row>
    <row r="82" ht="14.25" customHeight="1" spans="3:15">
      <c r="C82" s="421"/>
      <c r="D82" s="205"/>
      <c r="E82" s="205"/>
      <c r="F82" s="423" t="s">
        <v>156</v>
      </c>
      <c r="G82" s="423" t="s">
        <v>157</v>
      </c>
      <c r="H82" s="424" t="s">
        <v>156</v>
      </c>
      <c r="I82" s="424" t="s">
        <v>157</v>
      </c>
      <c r="J82" s="424" t="s">
        <v>156</v>
      </c>
      <c r="K82" s="424" t="s">
        <v>157</v>
      </c>
      <c r="L82" s="205"/>
      <c r="M82" s="205"/>
      <c r="N82" s="205"/>
      <c r="O82" s="449"/>
    </row>
    <row r="83" ht="14" spans="3:15">
      <c r="C83" s="217"/>
      <c r="D83" s="613" t="s">
        <v>198</v>
      </c>
      <c r="E83" s="410" t="s">
        <v>199</v>
      </c>
      <c r="F83" s="363"/>
      <c r="G83" s="141" t="str">
        <f>IF(F83="Tidak Ada","1",IF(F83="Ada bukti lengkap","4",""))</f>
        <v/>
      </c>
      <c r="H83" s="363"/>
      <c r="I83" s="141" t="str">
        <f>IF(H83="Tidak Ada","1",IF(H83="Ada bukti lengkap","4",""))</f>
        <v/>
      </c>
      <c r="J83" s="363"/>
      <c r="K83" s="141" t="str">
        <f>IF(J83="Tidak Ada","1",IF(J83="Ada bukti lengkap","4",""))</f>
        <v/>
      </c>
      <c r="L83" s="223" t="str">
        <f t="shared" ref="L83:L85" si="18">IFERROR(SUM(G83+I83+K83),"")</f>
        <v/>
      </c>
      <c r="M83" s="223" t="str">
        <f t="shared" ref="M83:M85" si="19">IFERROR(SUM(L83/3),"")</f>
        <v/>
      </c>
      <c r="N83" s="489" t="s">
        <v>200</v>
      </c>
      <c r="O83" s="449"/>
    </row>
    <row r="84" ht="14" spans="3:15">
      <c r="C84" s="217"/>
      <c r="D84" s="614" t="s">
        <v>201</v>
      </c>
      <c r="E84" s="208" t="s">
        <v>202</v>
      </c>
      <c r="F84" s="149"/>
      <c r="G84" s="141" t="str">
        <f>IF(F84="Tidak Ada","1",IF(F84="50% kondisi sesuai aturan","2",IF(F84="75 % kondisi sesuai aturan","3",IF(F84="100 % kondisi sesuai aturan","4",""))))</f>
        <v/>
      </c>
      <c r="H84" s="149"/>
      <c r="I84" s="141" t="str">
        <f>IF(H84="Tidak Ada","1",IF(H84="50% kondisi sesuai aturan","2",IF(H84="75 % kondisi sesuai aturan","3",IF(H84="100 % kondisi sesuai aturan","4",""))))</f>
        <v/>
      </c>
      <c r="J84" s="149"/>
      <c r="K84" s="141" t="str">
        <f>IF(J84="Tidak Ada","1",IF(J84="50% kondisi sesuai aturan","2",IF(J84="75 % kondisi sesuai aturan","3",IF(J84="100 % kondisi sesuai aturan","4",""))))</f>
        <v/>
      </c>
      <c r="L84" s="223" t="str">
        <f t="shared" si="18"/>
        <v/>
      </c>
      <c r="M84" s="223" t="str">
        <f t="shared" si="19"/>
        <v/>
      </c>
      <c r="N84" s="487"/>
      <c r="O84" s="449"/>
    </row>
    <row r="85" ht="14" spans="3:15">
      <c r="C85" s="217"/>
      <c r="D85" s="614" t="s">
        <v>203</v>
      </c>
      <c r="E85" s="208" t="s">
        <v>204</v>
      </c>
      <c r="F85" s="149"/>
      <c r="G85" s="141" t="str">
        <f>IF(F85="Tidak Ada","1",IF(F85="50% kondisi sesuai aturan","2",IF(F85="75 % kondisi sesuai aturan","3",IF(F85="100 % kondisi sesuai aturan","4",""))))</f>
        <v/>
      </c>
      <c r="H85" s="149"/>
      <c r="I85" s="141" t="str">
        <f>IF(H85="Tidak Ada","1",IF(H85="50% kondisi sesuai aturan","2",IF(H85="75 % kondisi sesuai aturan","3",IF(H85="100 % kondisi sesuai aturan","4",""))))</f>
        <v/>
      </c>
      <c r="J85" s="149"/>
      <c r="K85" s="141" t="str">
        <f>IF(J85="Tidak Ada","1",IF(J85="50% kondisi sesuai aturan","2",IF(J85="75 % kondisi sesuai aturan","3",IF(J85="100 % kondisi sesuai aturan","4",""))))</f>
        <v/>
      </c>
      <c r="L85" s="223" t="str">
        <f t="shared" si="18"/>
        <v/>
      </c>
      <c r="M85" s="223" t="str">
        <f t="shared" si="19"/>
        <v/>
      </c>
      <c r="N85" s="487"/>
      <c r="O85" s="449"/>
    </row>
    <row r="86" customHeight="1" spans="3:15">
      <c r="C86" s="194"/>
      <c r="D86" s="208"/>
      <c r="E86" s="210"/>
      <c r="F86" s="210"/>
      <c r="G86" s="211"/>
      <c r="H86" s="210"/>
      <c r="I86" s="211"/>
      <c r="J86" s="210"/>
      <c r="K86" s="225" t="s">
        <v>164</v>
      </c>
      <c r="L86" s="422"/>
      <c r="M86" s="227">
        <f>SUM($M83:$M85)</f>
        <v>0</v>
      </c>
      <c r="N86" s="490"/>
      <c r="O86" s="449"/>
    </row>
    <row r="87" ht="9.5" customHeight="1" spans="3:15">
      <c r="C87" s="212"/>
      <c r="D87" s="213"/>
      <c r="E87" s="213"/>
      <c r="F87" s="213"/>
      <c r="G87" s="214"/>
      <c r="H87" s="213"/>
      <c r="I87" s="214"/>
      <c r="J87" s="213"/>
      <c r="K87" s="214"/>
      <c r="L87" s="213"/>
      <c r="M87" s="213"/>
      <c r="N87" s="213"/>
      <c r="O87" s="458"/>
    </row>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sheetData>
  <sheetProtection password="CED0" sheet="1" objects="1" scenarios="1"/>
  <mergeCells count="58">
    <mergeCell ref="C1:D1"/>
    <mergeCell ref="C6:O6"/>
    <mergeCell ref="C7:O7"/>
    <mergeCell ref="C8:O8"/>
    <mergeCell ref="F16:K16"/>
    <mergeCell ref="F17:G17"/>
    <mergeCell ref="H17:I17"/>
    <mergeCell ref="J17:K17"/>
    <mergeCell ref="K24:L24"/>
    <mergeCell ref="F29:K29"/>
    <mergeCell ref="F30:G30"/>
    <mergeCell ref="H30:I30"/>
    <mergeCell ref="J30:K30"/>
    <mergeCell ref="J37:L37"/>
    <mergeCell ref="K40:L40"/>
    <mergeCell ref="J52:K52"/>
    <mergeCell ref="D56:H56"/>
    <mergeCell ref="D57:H57"/>
    <mergeCell ref="F67:K67"/>
    <mergeCell ref="K74:L74"/>
    <mergeCell ref="F80:K80"/>
    <mergeCell ref="F81:G81"/>
    <mergeCell ref="H81:I81"/>
    <mergeCell ref="J81:K81"/>
    <mergeCell ref="K86:L86"/>
    <mergeCell ref="C16:C18"/>
    <mergeCell ref="C29:C31"/>
    <mergeCell ref="C67:C69"/>
    <mergeCell ref="C80:C82"/>
    <mergeCell ref="D16:D18"/>
    <mergeCell ref="D29:D31"/>
    <mergeCell ref="D67:D69"/>
    <mergeCell ref="D80:D82"/>
    <mergeCell ref="E16:E18"/>
    <mergeCell ref="E29:E31"/>
    <mergeCell ref="E67:E69"/>
    <mergeCell ref="E80:E82"/>
    <mergeCell ref="L16:L18"/>
    <mergeCell ref="L29:L31"/>
    <mergeCell ref="L67:L69"/>
    <mergeCell ref="L80:L82"/>
    <mergeCell ref="M16:M18"/>
    <mergeCell ref="M29:M31"/>
    <mergeCell ref="M67:M69"/>
    <mergeCell ref="M80:M82"/>
    <mergeCell ref="N16:N18"/>
    <mergeCell ref="N19:N24"/>
    <mergeCell ref="N29:N31"/>
    <mergeCell ref="N32:N40"/>
    <mergeCell ref="N67:N69"/>
    <mergeCell ref="N70:N74"/>
    <mergeCell ref="N80:N82"/>
    <mergeCell ref="N83:N86"/>
    <mergeCell ref="O29:O31"/>
    <mergeCell ref="D12:N14"/>
    <mergeCell ref="D47:K50"/>
    <mergeCell ref="P29:Q31"/>
    <mergeCell ref="J53:K57"/>
  </mergeCells>
  <conditionalFormatting sqref="F83:F85">
    <cfRule type="containsBlanks" dxfId="0" priority="3">
      <formula>LEN(TRIM(F83))=0</formula>
    </cfRule>
  </conditionalFormatting>
  <conditionalFormatting sqref="H70:H73">
    <cfRule type="containsBlanks" dxfId="0" priority="5">
      <formula>LEN(TRIM(H70))=0</formula>
    </cfRule>
  </conditionalFormatting>
  <conditionalFormatting sqref="H83:H85">
    <cfRule type="containsBlanks" dxfId="0" priority="2">
      <formula>LEN(TRIM(H83))=0</formula>
    </cfRule>
  </conditionalFormatting>
  <conditionalFormatting sqref="J70:J73">
    <cfRule type="containsBlanks" dxfId="0" priority="4">
      <formula>LEN(TRIM(J70))=0</formula>
    </cfRule>
  </conditionalFormatting>
  <conditionalFormatting sqref="J83:J85">
    <cfRule type="containsBlanks" dxfId="0" priority="1">
      <formula>LEN(TRIM(J83))=0</formula>
    </cfRule>
  </conditionalFormatting>
  <conditionalFormatting sqref="F19:F23;H19:H23;J19:J23;F33:F36;F38:F39;H33:H36;H38:H39;J33:J36;J38:J39;E53:H55;F70:F73">
    <cfRule type="containsBlanks" dxfId="0" priority="6">
      <formula>LEN(TRIM(E19))=0</formula>
    </cfRule>
  </conditionalFormatting>
  <dataValidations count="8">
    <dataValidation type="list" allowBlank="1" showInputMessage="1" showErrorMessage="1" sqref="F19 H19 J19">
      <formula1>'1'!$D$24:$D$27</formula1>
    </dataValidation>
    <dataValidation type="list" allowBlank="1" showInputMessage="1" showErrorMessage="1" sqref="F22 H22 J22">
      <formula1>'1'!$D$46:$D$47</formula1>
    </dataValidation>
    <dataValidation type="list" allowBlank="1" showInputMessage="1" showErrorMessage="1" sqref="F23 H23 J23">
      <formula1>'1'!$D$66:$D$69</formula1>
    </dataValidation>
    <dataValidation type="list" allowBlank="1" showInputMessage="1" showErrorMessage="1" sqref="F38 H38 J38">
      <formula1>'1'!$D$100:$D$103</formula1>
    </dataValidation>
    <dataValidation type="list" allowBlank="1" showInputMessage="1" showErrorMessage="1" sqref="F39 H39 J39 F20:F21 F33:F36 F70:F73 H20:H21 H33:H36 H70:H73 J20:J21 J33:J36 J70:J73">
      <formula1>'1'!$D$36:$D$37</formula1>
    </dataValidation>
    <dataValidation type="list" allowBlank="1" showInputMessage="1" showErrorMessage="1" sqref="F83 H83 J83">
      <formula1>'1'!$D$210:$D$211</formula1>
    </dataValidation>
    <dataValidation type="list" allowBlank="1" showInputMessage="1" showErrorMessage="1" sqref="F84 H84 J84">
      <formula1>'1'!$D$198:$D$201</formula1>
    </dataValidation>
    <dataValidation type="list" allowBlank="1" showInputMessage="1" showErrorMessage="1" sqref="F85 H85 J85">
      <formula1>'1'!$D$226:$D$229</formula1>
    </dataValidation>
  </dataValidations>
  <pageMargins left="0.393700787401575" right="0.393700787401575" top="0.78740157480315" bottom="0.393700787401575" header="0.511811023622047" footer="0.511811023622047"/>
  <pageSetup paperSize="9" scale="82"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Z1000"/>
  <sheetViews>
    <sheetView topLeftCell="A187" workbookViewId="0">
      <selection activeCell="D200" sqref="D200"/>
    </sheetView>
  </sheetViews>
  <sheetFormatPr defaultColWidth="12.6363636363636" defaultRowHeight="15" customHeight="1"/>
  <cols>
    <col min="1" max="3" width="8.72727272727273" style="1" customWidth="1"/>
    <col min="4" max="4" width="47.3636363636364" style="1" customWidth="1"/>
    <col min="5" max="5" width="33.0909090909091" style="1" customWidth="1"/>
    <col min="6" max="6" width="9.36363636363636" style="1" customWidth="1"/>
    <col min="7" max="26" width="8.72727272727273" style="1" customWidth="1"/>
    <col min="27" max="16384" width="12.6363636363636" style="1"/>
  </cols>
  <sheetData>
    <row r="1" ht="14.5" spans="1:13">
      <c r="A1" s="2"/>
      <c r="B1" s="2"/>
      <c r="C1" s="2"/>
      <c r="D1" s="2"/>
      <c r="E1" s="2"/>
      <c r="F1" s="2"/>
      <c r="G1" s="2"/>
      <c r="H1" s="2"/>
      <c r="I1" s="2"/>
      <c r="J1" s="2"/>
      <c r="K1" s="2"/>
      <c r="L1" s="2"/>
      <c r="M1" s="2"/>
    </row>
    <row r="2" ht="14.5" spans="1:13">
      <c r="A2" s="2"/>
      <c r="B2" s="374" t="s">
        <v>146</v>
      </c>
      <c r="C2" s="2"/>
      <c r="D2" s="2"/>
      <c r="E2" s="2"/>
      <c r="F2" s="2"/>
      <c r="G2" s="2"/>
      <c r="H2" s="2"/>
      <c r="I2" s="2"/>
      <c r="J2" s="2"/>
      <c r="K2" s="2"/>
      <c r="L2" s="2"/>
      <c r="M2" s="2"/>
    </row>
    <row r="3" ht="14.5" spans="1:13">
      <c r="A3" s="2"/>
      <c r="B3" s="2"/>
      <c r="C3" s="2"/>
      <c r="D3" s="2"/>
      <c r="E3" s="2"/>
      <c r="F3" s="2"/>
      <c r="G3" s="2"/>
      <c r="H3" s="2"/>
      <c r="I3" s="2"/>
      <c r="J3" s="2"/>
      <c r="K3" s="2"/>
      <c r="L3" s="2"/>
      <c r="M3" s="2"/>
    </row>
    <row r="4" ht="14.5" spans="1:13">
      <c r="A4" s="2"/>
      <c r="B4" s="2"/>
      <c r="C4" s="2"/>
      <c r="D4" s="2"/>
      <c r="E4" s="2"/>
      <c r="F4" s="2"/>
      <c r="G4" s="2"/>
      <c r="H4" s="2"/>
      <c r="I4" s="2"/>
      <c r="J4" s="2"/>
      <c r="K4" s="2"/>
      <c r="L4" s="2"/>
      <c r="M4" s="2"/>
    </row>
    <row r="5" ht="14.5" spans="1:13">
      <c r="A5" s="2"/>
      <c r="B5" s="2"/>
      <c r="C5" s="2"/>
      <c r="D5" s="2"/>
      <c r="E5" s="2"/>
      <c r="F5" s="2"/>
      <c r="G5" s="2"/>
      <c r="H5" s="2"/>
      <c r="I5" s="2"/>
      <c r="J5" s="2"/>
      <c r="K5" s="2"/>
      <c r="L5" s="2"/>
      <c r="M5" s="2"/>
    </row>
    <row r="6" ht="14.5" spans="1:13">
      <c r="A6" s="2"/>
      <c r="B6" s="2"/>
      <c r="C6" s="375"/>
      <c r="K6" s="375"/>
      <c r="L6" s="375"/>
      <c r="M6" s="375"/>
    </row>
    <row r="7" ht="15.5" spans="1:13">
      <c r="A7" s="2"/>
      <c r="B7" s="5" t="s">
        <v>1</v>
      </c>
      <c r="G7" s="376"/>
      <c r="H7" s="376"/>
      <c r="I7" s="376"/>
      <c r="J7" s="376"/>
      <c r="K7" s="376"/>
      <c r="L7" s="376"/>
      <c r="M7" s="5"/>
    </row>
    <row r="8" ht="15.5" spans="1:13">
      <c r="A8" s="2"/>
      <c r="B8" s="5" t="s">
        <v>45</v>
      </c>
      <c r="G8" s="376"/>
      <c r="H8" s="376"/>
      <c r="I8" s="376"/>
      <c r="J8" s="376"/>
      <c r="K8" s="376"/>
      <c r="L8" s="376"/>
      <c r="M8" s="5"/>
    </row>
    <row r="9" ht="15.5" spans="1:13">
      <c r="A9" s="2"/>
      <c r="B9" s="5" t="s">
        <v>147</v>
      </c>
      <c r="G9" s="376"/>
      <c r="H9" s="376"/>
      <c r="I9" s="376"/>
      <c r="J9" s="376"/>
      <c r="K9" s="376"/>
      <c r="L9" s="376"/>
      <c r="M9" s="5"/>
    </row>
    <row r="11" ht="21.75" customHeight="1" spans="1:26">
      <c r="A11" s="2"/>
      <c r="B11" s="173" t="s">
        <v>6</v>
      </c>
      <c r="C11" s="174"/>
      <c r="D11" s="174"/>
      <c r="E11" s="174"/>
      <c r="F11" s="174"/>
      <c r="G11" s="2"/>
      <c r="H11" s="2"/>
      <c r="I11" s="2"/>
      <c r="J11" s="2"/>
      <c r="K11" s="2"/>
      <c r="L11" s="2"/>
      <c r="M11" s="2"/>
      <c r="N11" s="2"/>
      <c r="O11" s="2"/>
      <c r="P11" s="2"/>
      <c r="Q11" s="2"/>
      <c r="R11" s="2"/>
      <c r="S11" s="2"/>
      <c r="T11" s="2"/>
      <c r="U11" s="2"/>
      <c r="V11" s="2"/>
      <c r="W11" s="2"/>
      <c r="X11" s="2"/>
      <c r="Y11" s="2"/>
      <c r="Z11" s="2"/>
    </row>
    <row r="12" ht="9.75" customHeight="1" spans="1:26">
      <c r="A12" s="2"/>
      <c r="B12" s="5"/>
      <c r="C12" s="5"/>
      <c r="D12" s="5"/>
      <c r="E12" s="5"/>
      <c r="F12" s="2"/>
      <c r="G12" s="2"/>
      <c r="H12" s="2"/>
      <c r="I12" s="2"/>
      <c r="J12" s="2"/>
      <c r="K12" s="2"/>
      <c r="L12" s="2"/>
      <c r="M12" s="2"/>
      <c r="N12" s="2"/>
      <c r="O12" s="2"/>
      <c r="P12" s="2"/>
      <c r="Q12" s="2"/>
      <c r="R12" s="2"/>
      <c r="S12" s="2"/>
      <c r="T12" s="2"/>
      <c r="U12" s="2"/>
      <c r="V12" s="2"/>
      <c r="W12" s="2"/>
      <c r="X12" s="2"/>
      <c r="Y12" s="2"/>
      <c r="Z12" s="2"/>
    </row>
    <row r="13" ht="24" customHeight="1" spans="1:26">
      <c r="A13" s="2"/>
      <c r="B13" s="175" t="s">
        <v>205</v>
      </c>
      <c r="C13" s="95"/>
      <c r="D13" s="95"/>
      <c r="E13" s="95"/>
      <c r="F13" s="96"/>
      <c r="G13" s="2"/>
      <c r="H13" s="2"/>
      <c r="I13" s="2"/>
      <c r="J13" s="2"/>
      <c r="K13" s="2"/>
      <c r="L13" s="2"/>
      <c r="M13" s="2"/>
      <c r="N13" s="2"/>
      <c r="O13" s="2"/>
      <c r="P13" s="2"/>
      <c r="Q13" s="2"/>
      <c r="R13" s="2"/>
      <c r="S13" s="2"/>
      <c r="T13" s="2"/>
      <c r="U13" s="2"/>
      <c r="V13" s="2"/>
      <c r="W13" s="2"/>
      <c r="X13" s="2"/>
      <c r="Y13" s="2"/>
      <c r="Z13" s="2"/>
    </row>
    <row r="14" ht="15.75" customHeight="1" spans="1:26">
      <c r="A14" s="2"/>
      <c r="B14" s="97"/>
      <c r="C14" s="98"/>
      <c r="D14" s="98"/>
      <c r="E14" s="98"/>
      <c r="F14" s="99"/>
      <c r="G14" s="2"/>
      <c r="H14" s="2"/>
      <c r="I14" s="2"/>
      <c r="J14" s="2"/>
      <c r="K14" s="2"/>
      <c r="L14" s="2"/>
      <c r="M14" s="2"/>
      <c r="N14" s="2"/>
      <c r="O14" s="2"/>
      <c r="P14" s="2"/>
      <c r="Q14" s="2"/>
      <c r="R14" s="2"/>
      <c r="S14" s="2"/>
      <c r="T14" s="2"/>
      <c r="U14" s="2"/>
      <c r="V14" s="2"/>
      <c r="W14" s="2"/>
      <c r="X14" s="2"/>
      <c r="Y14" s="2"/>
      <c r="Z14" s="2"/>
    </row>
    <row r="15" ht="15.5" spans="1:26">
      <c r="A15" s="2"/>
      <c r="B15" s="17"/>
      <c r="C15" s="100" t="s">
        <v>206</v>
      </c>
      <c r="D15" s="5"/>
      <c r="E15" s="5"/>
      <c r="F15" s="16"/>
      <c r="G15" s="2"/>
      <c r="H15" s="2"/>
      <c r="I15" s="2"/>
      <c r="J15" s="2"/>
      <c r="K15" s="2"/>
      <c r="L15" s="2"/>
      <c r="M15" s="2"/>
      <c r="N15" s="2"/>
      <c r="O15" s="2"/>
      <c r="P15" s="2"/>
      <c r="Q15" s="2"/>
      <c r="R15" s="2"/>
      <c r="S15" s="2"/>
      <c r="T15" s="2"/>
      <c r="U15" s="2"/>
      <c r="V15" s="2"/>
      <c r="W15" s="2"/>
      <c r="X15" s="2"/>
      <c r="Y15" s="2"/>
      <c r="Z15" s="2"/>
    </row>
    <row r="16" ht="15.5" spans="1:26">
      <c r="A16" s="2"/>
      <c r="B16" s="19"/>
      <c r="C16" s="2" t="s">
        <v>207</v>
      </c>
      <c r="D16" s="5"/>
      <c r="E16" s="5"/>
      <c r="F16" s="16"/>
      <c r="G16" s="2"/>
      <c r="H16" s="2"/>
      <c r="I16" s="2"/>
      <c r="J16" s="2"/>
      <c r="K16" s="2"/>
      <c r="L16" s="2"/>
      <c r="M16" s="2"/>
      <c r="N16" s="2"/>
      <c r="O16" s="2"/>
      <c r="P16" s="2"/>
      <c r="Q16" s="2"/>
      <c r="R16" s="2"/>
      <c r="S16" s="2"/>
      <c r="T16" s="2"/>
      <c r="U16" s="2"/>
      <c r="V16" s="2"/>
      <c r="W16" s="2"/>
      <c r="X16" s="2"/>
      <c r="Y16" s="2"/>
      <c r="Z16" s="2"/>
    </row>
    <row r="17" ht="12.75" customHeight="1" spans="1:26">
      <c r="A17" s="2"/>
      <c r="B17" s="20"/>
      <c r="C17" s="21"/>
      <c r="D17" s="21"/>
      <c r="E17" s="21"/>
      <c r="F17" s="22"/>
      <c r="G17" s="2"/>
      <c r="H17" s="2"/>
      <c r="I17" s="2"/>
      <c r="J17" s="2"/>
      <c r="K17" s="2"/>
      <c r="L17" s="2"/>
      <c r="M17" s="2"/>
      <c r="N17" s="2"/>
      <c r="O17" s="2"/>
      <c r="P17" s="2"/>
      <c r="Q17" s="2"/>
      <c r="R17" s="2"/>
      <c r="S17" s="2"/>
      <c r="T17" s="2"/>
      <c r="U17" s="2"/>
      <c r="V17" s="2"/>
      <c r="W17" s="2"/>
      <c r="X17" s="2"/>
      <c r="Y17" s="2"/>
      <c r="Z17" s="2"/>
    </row>
    <row r="18" ht="15.5" spans="1:26">
      <c r="A18" s="2"/>
      <c r="B18" s="5"/>
      <c r="C18" s="5"/>
      <c r="D18" s="5"/>
      <c r="E18" s="5"/>
      <c r="F18" s="2"/>
      <c r="G18" s="2"/>
      <c r="H18" s="2"/>
      <c r="I18" s="2"/>
      <c r="J18" s="2"/>
      <c r="K18" s="2"/>
      <c r="L18" s="2"/>
      <c r="M18" s="2"/>
      <c r="N18" s="2"/>
      <c r="O18" s="2"/>
      <c r="P18" s="2"/>
      <c r="Q18" s="2"/>
      <c r="R18" s="2"/>
      <c r="S18" s="2"/>
      <c r="T18" s="2"/>
      <c r="U18" s="2"/>
      <c r="V18" s="2"/>
      <c r="W18" s="2"/>
      <c r="X18" s="2"/>
      <c r="Y18" s="2"/>
      <c r="Z18" s="2"/>
    </row>
    <row r="19" ht="23.25" customHeight="1" spans="1:26">
      <c r="A19" s="6"/>
      <c r="B19" s="37"/>
      <c r="C19" s="38" t="s">
        <v>208</v>
      </c>
      <c r="D19" s="39"/>
      <c r="E19" s="39"/>
      <c r="F19" s="102"/>
      <c r="G19" s="2"/>
      <c r="H19" s="2"/>
      <c r="I19" s="2">
        <v>1</v>
      </c>
      <c r="J19" s="2">
        <v>1</v>
      </c>
      <c r="K19" s="2"/>
      <c r="L19" s="100"/>
      <c r="M19" s="2"/>
      <c r="N19" s="2"/>
      <c r="O19" s="2"/>
      <c r="P19" s="2"/>
      <c r="Q19" s="2"/>
      <c r="R19" s="2"/>
      <c r="S19" s="2"/>
      <c r="T19" s="2"/>
      <c r="U19" s="2"/>
      <c r="V19" s="2"/>
      <c r="W19" s="2"/>
      <c r="X19" s="2"/>
      <c r="Y19" s="2"/>
      <c r="Z19" s="2"/>
    </row>
    <row r="20" customHeight="1" spans="1:26">
      <c r="A20" s="2"/>
      <c r="B20" s="17"/>
      <c r="C20" s="23"/>
      <c r="D20" s="2"/>
      <c r="E20" s="2"/>
      <c r="F20" s="16"/>
      <c r="G20" s="2"/>
      <c r="H20" s="2"/>
      <c r="I20" s="2"/>
      <c r="J20" s="2"/>
      <c r="K20" s="2"/>
      <c r="L20" s="2"/>
      <c r="M20" s="2"/>
      <c r="N20" s="2"/>
      <c r="O20" s="2"/>
      <c r="P20" s="2"/>
      <c r="Q20" s="2"/>
      <c r="R20" s="2"/>
      <c r="S20" s="2"/>
      <c r="T20" s="2"/>
      <c r="U20" s="2"/>
      <c r="V20" s="2"/>
      <c r="W20" s="2"/>
      <c r="X20" s="2"/>
      <c r="Y20" s="2"/>
      <c r="Z20" s="2"/>
    </row>
    <row r="21" ht="19.5" customHeight="1" spans="1:26">
      <c r="A21" s="2"/>
      <c r="B21" s="17"/>
      <c r="C21" s="24" t="s">
        <v>209</v>
      </c>
      <c r="D21" s="25"/>
      <c r="E21" s="26"/>
      <c r="F21" s="16"/>
      <c r="G21" s="2"/>
      <c r="H21" s="2"/>
      <c r="I21" s="2"/>
      <c r="J21" s="2"/>
      <c r="K21" s="2"/>
      <c r="L21" s="2"/>
      <c r="M21" s="2"/>
      <c r="N21" s="2"/>
      <c r="O21" s="2"/>
      <c r="P21" s="2"/>
      <c r="Q21" s="2"/>
      <c r="R21" s="2"/>
      <c r="S21" s="2"/>
      <c r="T21" s="2"/>
      <c r="U21" s="2"/>
      <c r="V21" s="2"/>
      <c r="W21" s="2"/>
      <c r="X21" s="2"/>
      <c r="Y21" s="2"/>
      <c r="Z21" s="2"/>
    </row>
    <row r="22" ht="8.25" customHeight="1" spans="1:26">
      <c r="A22" s="2"/>
      <c r="B22" s="17"/>
      <c r="C22" s="23"/>
      <c r="D22" s="2"/>
      <c r="E22" s="2"/>
      <c r="F22" s="16"/>
      <c r="G22" s="2"/>
      <c r="H22" s="2"/>
      <c r="I22" s="2"/>
      <c r="J22" s="2"/>
      <c r="K22" s="2"/>
      <c r="L22" s="2"/>
      <c r="M22" s="2"/>
      <c r="N22" s="2"/>
      <c r="O22" s="2"/>
      <c r="P22" s="2"/>
      <c r="Q22" s="2"/>
      <c r="R22" s="2"/>
      <c r="S22" s="2"/>
      <c r="T22" s="2"/>
      <c r="U22" s="2"/>
      <c r="V22" s="2"/>
      <c r="W22" s="2"/>
      <c r="X22" s="2"/>
      <c r="Y22" s="2"/>
      <c r="Z22" s="2"/>
    </row>
    <row r="23" ht="32.25" customHeight="1" spans="1:26">
      <c r="A23" s="2"/>
      <c r="B23" s="27"/>
      <c r="C23" s="28" t="s">
        <v>210</v>
      </c>
      <c r="D23" s="615" t="s">
        <v>156</v>
      </c>
      <c r="E23" s="29" t="s">
        <v>155</v>
      </c>
      <c r="F23" s="16"/>
      <c r="G23" s="2"/>
      <c r="H23" s="2"/>
      <c r="I23" s="2"/>
      <c r="J23" s="2"/>
      <c r="K23" s="2"/>
      <c r="L23" s="2"/>
      <c r="M23" s="2"/>
      <c r="N23" s="2"/>
      <c r="O23" s="2"/>
      <c r="P23" s="2"/>
      <c r="Q23" s="2"/>
      <c r="R23" s="2"/>
      <c r="S23" s="2"/>
      <c r="T23" s="2"/>
      <c r="U23" s="2"/>
      <c r="V23" s="2"/>
      <c r="W23" s="2"/>
      <c r="X23" s="2"/>
      <c r="Y23" s="2"/>
      <c r="Z23" s="2"/>
    </row>
    <row r="24" ht="21" customHeight="1" spans="1:26">
      <c r="A24" s="2"/>
      <c r="B24" s="27"/>
      <c r="C24" s="30">
        <v>1</v>
      </c>
      <c r="D24" s="616" t="s">
        <v>211</v>
      </c>
      <c r="E24" s="184" t="s">
        <v>159</v>
      </c>
      <c r="F24" s="16"/>
      <c r="G24" s="2"/>
      <c r="H24" s="2"/>
      <c r="I24" s="2"/>
      <c r="J24" s="2"/>
      <c r="K24" s="2"/>
      <c r="L24" s="2"/>
      <c r="M24" s="2"/>
      <c r="N24" s="2"/>
      <c r="O24" s="2"/>
      <c r="P24" s="2"/>
      <c r="Q24" s="2"/>
      <c r="R24" s="2"/>
      <c r="S24" s="2"/>
      <c r="T24" s="2"/>
      <c r="U24" s="2"/>
      <c r="V24" s="2"/>
      <c r="W24" s="2"/>
      <c r="X24" s="2"/>
      <c r="Y24" s="2"/>
      <c r="Z24" s="2"/>
    </row>
    <row r="25" ht="21" customHeight="1" spans="1:26">
      <c r="A25" s="2"/>
      <c r="B25" s="27"/>
      <c r="C25" s="30">
        <v>2</v>
      </c>
      <c r="D25" s="31" t="s">
        <v>212</v>
      </c>
      <c r="E25" s="43"/>
      <c r="F25" s="16"/>
      <c r="G25" s="2"/>
      <c r="H25" s="2"/>
      <c r="I25" s="2"/>
      <c r="J25" s="2"/>
      <c r="K25" s="2"/>
      <c r="L25" s="2"/>
      <c r="M25" s="2"/>
      <c r="N25" s="2"/>
      <c r="O25" s="2"/>
      <c r="P25" s="2"/>
      <c r="Q25" s="2"/>
      <c r="R25" s="2"/>
      <c r="S25" s="2"/>
      <c r="T25" s="2"/>
      <c r="U25" s="2"/>
      <c r="V25" s="2"/>
      <c r="W25" s="2"/>
      <c r="X25" s="2"/>
      <c r="Y25" s="2"/>
      <c r="Z25" s="2"/>
    </row>
    <row r="26" ht="21" customHeight="1" spans="1:26">
      <c r="A26" s="2"/>
      <c r="B26" s="27"/>
      <c r="C26" s="30">
        <v>3</v>
      </c>
      <c r="D26" s="31" t="s">
        <v>213</v>
      </c>
      <c r="E26" s="43"/>
      <c r="F26" s="16"/>
      <c r="G26" s="2"/>
      <c r="H26" s="2"/>
      <c r="I26" s="2"/>
      <c r="J26" s="2"/>
      <c r="K26" s="2"/>
      <c r="L26" s="2"/>
      <c r="M26" s="2"/>
      <c r="N26" s="2"/>
      <c r="O26" s="2"/>
      <c r="P26" s="2"/>
      <c r="Q26" s="2"/>
      <c r="R26" s="2"/>
      <c r="S26" s="2"/>
      <c r="T26" s="2"/>
      <c r="U26" s="2"/>
      <c r="V26" s="2"/>
      <c r="W26" s="2"/>
      <c r="X26" s="2"/>
      <c r="Y26" s="2"/>
      <c r="Z26" s="2"/>
    </row>
    <row r="27" ht="21" customHeight="1" spans="1:26">
      <c r="A27" s="2"/>
      <c r="B27" s="27"/>
      <c r="C27" s="30">
        <v>4</v>
      </c>
      <c r="D27" s="31" t="s">
        <v>214</v>
      </c>
      <c r="E27" s="33"/>
      <c r="F27" s="16"/>
      <c r="G27" s="2"/>
      <c r="H27" s="2"/>
      <c r="I27" s="2"/>
      <c r="J27" s="2"/>
      <c r="K27" s="2"/>
      <c r="L27" s="2"/>
      <c r="M27" s="2"/>
      <c r="N27" s="2"/>
      <c r="O27" s="2"/>
      <c r="P27" s="2"/>
      <c r="Q27" s="2"/>
      <c r="R27" s="2"/>
      <c r="S27" s="2"/>
      <c r="T27" s="2"/>
      <c r="U27" s="2"/>
      <c r="V27" s="2"/>
      <c r="W27" s="2"/>
      <c r="X27" s="2"/>
      <c r="Y27" s="2"/>
      <c r="Z27" s="2"/>
    </row>
    <row r="28" ht="15.75" customHeight="1" spans="1:26">
      <c r="A28" s="2"/>
      <c r="B28" s="34"/>
      <c r="C28" s="52"/>
      <c r="D28" s="52"/>
      <c r="E28" s="52"/>
      <c r="F28" s="22"/>
      <c r="G28" s="2"/>
      <c r="H28" s="2"/>
      <c r="I28" s="2"/>
      <c r="J28" s="2"/>
      <c r="K28" s="2"/>
      <c r="L28" s="2"/>
      <c r="M28" s="2"/>
      <c r="N28" s="2"/>
      <c r="O28" s="2"/>
      <c r="P28" s="2"/>
      <c r="Q28" s="2"/>
      <c r="R28" s="2"/>
      <c r="S28" s="2"/>
      <c r="T28" s="2"/>
      <c r="U28" s="2"/>
      <c r="V28" s="2"/>
      <c r="W28" s="2"/>
      <c r="X28" s="2"/>
      <c r="Y28" s="2"/>
      <c r="Z28" s="2"/>
    </row>
    <row r="29" ht="15.75" customHeight="1"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spans="1:26">
      <c r="A31" s="2"/>
      <c r="B31" s="37"/>
      <c r="C31" s="38" t="s">
        <v>215</v>
      </c>
      <c r="D31" s="39"/>
      <c r="E31" s="39"/>
      <c r="F31" s="102"/>
      <c r="G31" s="2"/>
      <c r="H31" s="2"/>
      <c r="I31" s="2"/>
      <c r="J31" s="2"/>
      <c r="K31" s="2"/>
      <c r="L31" s="2"/>
      <c r="M31" s="2"/>
      <c r="N31" s="2"/>
      <c r="O31" s="2"/>
      <c r="P31" s="2"/>
      <c r="Q31" s="2"/>
      <c r="R31" s="2"/>
      <c r="S31" s="2"/>
      <c r="T31" s="2"/>
      <c r="U31" s="2"/>
      <c r="V31" s="2"/>
      <c r="W31" s="2"/>
      <c r="X31" s="2"/>
      <c r="Y31" s="2"/>
      <c r="Z31" s="2"/>
    </row>
    <row r="32" ht="15.75" customHeight="1" spans="1:26">
      <c r="A32" s="2"/>
      <c r="B32" s="17"/>
      <c r="C32" s="23"/>
      <c r="D32" s="2"/>
      <c r="E32" s="2"/>
      <c r="F32" s="16"/>
      <c r="G32" s="2"/>
      <c r="H32" s="2"/>
      <c r="I32" s="2"/>
      <c r="J32" s="2"/>
      <c r="K32" s="2"/>
      <c r="L32" s="2"/>
      <c r="M32" s="2"/>
      <c r="N32" s="2"/>
      <c r="O32" s="2"/>
      <c r="P32" s="2"/>
      <c r="Q32" s="2"/>
      <c r="R32" s="2"/>
      <c r="S32" s="2"/>
      <c r="T32" s="2"/>
      <c r="U32" s="2"/>
      <c r="V32" s="2"/>
      <c r="W32" s="2"/>
      <c r="X32" s="2"/>
      <c r="Y32" s="2"/>
      <c r="Z32" s="2"/>
    </row>
    <row r="33" ht="15.75" customHeight="1" spans="1:26">
      <c r="A33" s="2"/>
      <c r="B33" s="17"/>
      <c r="C33" s="24" t="s">
        <v>209</v>
      </c>
      <c r="D33" s="25"/>
      <c r="E33" s="25"/>
      <c r="F33" s="26"/>
      <c r="G33" s="2"/>
      <c r="H33" s="2"/>
      <c r="I33" s="2">
        <v>2</v>
      </c>
      <c r="J33" s="2">
        <v>2</v>
      </c>
      <c r="K33" s="2"/>
      <c r="L33" s="2"/>
      <c r="M33" s="2"/>
      <c r="N33" s="2"/>
      <c r="O33" s="2"/>
      <c r="P33" s="2"/>
      <c r="Q33" s="2"/>
      <c r="R33" s="2"/>
      <c r="S33" s="2"/>
      <c r="T33" s="2"/>
      <c r="U33" s="2"/>
      <c r="V33" s="2"/>
      <c r="W33" s="2"/>
      <c r="X33" s="2"/>
      <c r="Y33" s="2"/>
      <c r="Z33" s="2"/>
    </row>
    <row r="34" ht="8.25" customHeight="1" spans="1:26">
      <c r="A34" s="2"/>
      <c r="B34" s="17"/>
      <c r="C34" s="23"/>
      <c r="D34" s="2"/>
      <c r="E34" s="2"/>
      <c r="F34" s="16"/>
      <c r="G34" s="2"/>
      <c r="H34" s="2"/>
      <c r="I34" s="2"/>
      <c r="J34" s="2"/>
      <c r="K34" s="2"/>
      <c r="L34" s="2"/>
      <c r="M34" s="2"/>
      <c r="N34" s="2"/>
      <c r="O34" s="2"/>
      <c r="P34" s="2"/>
      <c r="Q34" s="2"/>
      <c r="R34" s="2"/>
      <c r="S34" s="2"/>
      <c r="T34" s="2"/>
      <c r="U34" s="2"/>
      <c r="V34" s="2"/>
      <c r="W34" s="2"/>
      <c r="X34" s="2"/>
      <c r="Y34" s="2"/>
      <c r="Z34" s="2"/>
    </row>
    <row r="35" ht="15.75" customHeight="1" spans="1:26">
      <c r="A35" s="2"/>
      <c r="B35" s="27"/>
      <c r="C35" s="28" t="s">
        <v>210</v>
      </c>
      <c r="D35" s="615" t="s">
        <v>156</v>
      </c>
      <c r="E35" s="29" t="s">
        <v>155</v>
      </c>
      <c r="F35" s="16"/>
      <c r="G35" s="2"/>
      <c r="H35" s="2"/>
      <c r="I35" s="2"/>
      <c r="J35" s="2"/>
      <c r="K35" s="2"/>
      <c r="L35" s="2"/>
      <c r="M35" s="2"/>
      <c r="N35" s="2"/>
      <c r="O35" s="2"/>
      <c r="P35" s="2"/>
      <c r="Q35" s="2"/>
      <c r="R35" s="2"/>
      <c r="S35" s="2"/>
      <c r="T35" s="2"/>
      <c r="U35" s="2"/>
      <c r="V35" s="2"/>
      <c r="W35" s="2"/>
      <c r="X35" s="2"/>
      <c r="Y35" s="2"/>
      <c r="Z35" s="2"/>
    </row>
    <row r="36" ht="24.75" customHeight="1" spans="1:26">
      <c r="A36" s="2"/>
      <c r="B36" s="27"/>
      <c r="C36" s="30">
        <v>1</v>
      </c>
      <c r="D36" s="616" t="s">
        <v>211</v>
      </c>
      <c r="E36" s="184" t="s">
        <v>159</v>
      </c>
      <c r="F36" s="16"/>
      <c r="G36" s="2"/>
      <c r="H36" s="2"/>
      <c r="I36" s="2"/>
      <c r="J36" s="2"/>
      <c r="K36" s="2"/>
      <c r="L36" s="2"/>
      <c r="M36" s="2"/>
      <c r="N36" s="2"/>
      <c r="O36" s="2"/>
      <c r="P36" s="2"/>
      <c r="Q36" s="2"/>
      <c r="R36" s="2"/>
      <c r="S36" s="2"/>
      <c r="T36" s="2"/>
      <c r="U36" s="2"/>
      <c r="V36" s="2"/>
      <c r="W36" s="2"/>
      <c r="X36" s="2"/>
      <c r="Y36" s="2"/>
      <c r="Z36" s="2"/>
    </row>
    <row r="37" ht="24.75" customHeight="1" spans="1:26">
      <c r="A37" s="2"/>
      <c r="B37" s="27"/>
      <c r="C37" s="30">
        <v>4</v>
      </c>
      <c r="D37" s="616" t="s">
        <v>216</v>
      </c>
      <c r="E37" s="33"/>
      <c r="F37" s="16"/>
      <c r="G37" s="2"/>
      <c r="H37" s="2"/>
      <c r="I37" s="2"/>
      <c r="J37" s="2"/>
      <c r="K37" s="2"/>
      <c r="L37" s="2"/>
      <c r="M37" s="2"/>
      <c r="N37" s="2"/>
      <c r="O37" s="2"/>
      <c r="P37" s="2"/>
      <c r="Q37" s="2"/>
      <c r="R37" s="2"/>
      <c r="S37" s="2"/>
      <c r="T37" s="2"/>
      <c r="U37" s="2"/>
      <c r="V37" s="2"/>
      <c r="W37" s="2"/>
      <c r="X37" s="2"/>
      <c r="Y37" s="2"/>
      <c r="Z37" s="2"/>
    </row>
    <row r="38" ht="15.75" customHeight="1" spans="1:26">
      <c r="A38" s="2"/>
      <c r="B38" s="34"/>
      <c r="C38" s="52"/>
      <c r="D38" s="52"/>
      <c r="E38" s="52"/>
      <c r="F38" s="22"/>
      <c r="G38" s="2"/>
      <c r="H38" s="2"/>
      <c r="I38" s="2"/>
      <c r="J38" s="2"/>
      <c r="K38" s="2"/>
      <c r="L38" s="2"/>
      <c r="M38" s="2"/>
      <c r="N38" s="2"/>
      <c r="O38" s="2"/>
      <c r="P38" s="2"/>
      <c r="Q38" s="2"/>
      <c r="R38" s="2"/>
      <c r="S38" s="2"/>
      <c r="T38" s="2"/>
      <c r="U38" s="2"/>
      <c r="V38" s="2"/>
      <c r="W38" s="2"/>
      <c r="X38" s="2"/>
      <c r="Y38" s="2"/>
      <c r="Z38" s="2"/>
    </row>
    <row r="39" ht="15.75" customHeight="1"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spans="1:26">
      <c r="A41" s="2"/>
      <c r="B41" s="37"/>
      <c r="C41" s="39" t="s">
        <v>217</v>
      </c>
      <c r="D41" s="39"/>
      <c r="E41" s="39"/>
      <c r="F41" s="102"/>
      <c r="G41" s="2"/>
      <c r="H41" s="2"/>
      <c r="I41" s="2"/>
      <c r="J41" s="2"/>
      <c r="K41" s="2"/>
      <c r="L41" s="2"/>
      <c r="M41" s="2"/>
      <c r="N41" s="2"/>
      <c r="O41" s="2"/>
      <c r="P41" s="2"/>
      <c r="Q41" s="2"/>
      <c r="R41" s="2"/>
      <c r="S41" s="2"/>
      <c r="T41" s="2"/>
      <c r="U41" s="2"/>
      <c r="V41" s="2"/>
      <c r="W41" s="2"/>
      <c r="X41" s="2"/>
      <c r="Y41" s="2"/>
      <c r="Z41" s="2"/>
    </row>
    <row r="42" ht="15.75" customHeight="1" spans="1:26">
      <c r="A42" s="2"/>
      <c r="B42" s="17"/>
      <c r="C42" s="23"/>
      <c r="D42" s="2"/>
      <c r="E42" s="2"/>
      <c r="F42" s="16"/>
      <c r="G42" s="2"/>
      <c r="H42" s="2"/>
      <c r="I42" s="2"/>
      <c r="J42" s="2"/>
      <c r="K42" s="2"/>
      <c r="L42" s="2"/>
      <c r="M42" s="2"/>
      <c r="N42" s="2"/>
      <c r="O42" s="2"/>
      <c r="P42" s="2"/>
      <c r="Q42" s="2"/>
      <c r="R42" s="2"/>
      <c r="S42" s="2"/>
      <c r="T42" s="2"/>
      <c r="U42" s="2"/>
      <c r="V42" s="2"/>
      <c r="W42" s="2"/>
      <c r="X42" s="2"/>
      <c r="Y42" s="2"/>
      <c r="Z42" s="2"/>
    </row>
    <row r="43" ht="15.75" customHeight="1" spans="1:26">
      <c r="A43" s="2"/>
      <c r="B43" s="17"/>
      <c r="C43" s="183" t="s">
        <v>209</v>
      </c>
      <c r="D43" s="9"/>
      <c r="E43" s="42"/>
      <c r="F43" s="16"/>
      <c r="G43" s="2"/>
      <c r="H43" s="2"/>
      <c r="I43" s="2">
        <v>3</v>
      </c>
      <c r="J43" s="2">
        <v>3</v>
      </c>
      <c r="K43" s="2"/>
      <c r="L43" s="2"/>
      <c r="M43" s="2"/>
      <c r="N43" s="2"/>
      <c r="O43" s="2"/>
      <c r="P43" s="2"/>
      <c r="Q43" s="2"/>
      <c r="R43" s="2"/>
      <c r="S43" s="2"/>
      <c r="T43" s="2"/>
      <c r="U43" s="2"/>
      <c r="V43" s="2"/>
      <c r="W43" s="2"/>
      <c r="X43" s="2"/>
      <c r="Y43" s="2"/>
      <c r="Z43" s="2"/>
    </row>
    <row r="44" ht="8.25" customHeight="1" spans="1:26">
      <c r="A44" s="2"/>
      <c r="B44" s="17"/>
      <c r="C44" s="23"/>
      <c r="D44" s="2"/>
      <c r="E44" s="2"/>
      <c r="F44" s="16"/>
      <c r="G44" s="2"/>
      <c r="H44" s="2"/>
      <c r="I44" s="2"/>
      <c r="J44" s="2"/>
      <c r="K44" s="2"/>
      <c r="L44" s="2"/>
      <c r="M44" s="2"/>
      <c r="N44" s="2"/>
      <c r="O44" s="2"/>
      <c r="P44" s="2"/>
      <c r="Q44" s="2"/>
      <c r="R44" s="2"/>
      <c r="S44" s="2"/>
      <c r="T44" s="2"/>
      <c r="U44" s="2"/>
      <c r="V44" s="2"/>
      <c r="W44" s="2"/>
      <c r="X44" s="2"/>
      <c r="Y44" s="2"/>
      <c r="Z44" s="2"/>
    </row>
    <row r="45" ht="15.75" customHeight="1" spans="1:26">
      <c r="A45" s="2"/>
      <c r="B45" s="27"/>
      <c r="C45" s="28" t="s">
        <v>210</v>
      </c>
      <c r="D45" s="615" t="s">
        <v>156</v>
      </c>
      <c r="E45" s="29" t="s">
        <v>155</v>
      </c>
      <c r="F45" s="16"/>
      <c r="G45" s="2"/>
      <c r="H45" s="2"/>
      <c r="I45" s="2"/>
      <c r="J45" s="2"/>
      <c r="K45" s="2"/>
      <c r="L45" s="2"/>
      <c r="M45" s="2"/>
      <c r="N45" s="2"/>
      <c r="O45" s="2"/>
      <c r="P45" s="2"/>
      <c r="Q45" s="2"/>
      <c r="R45" s="2"/>
      <c r="S45" s="2"/>
      <c r="T45" s="2"/>
      <c r="U45" s="2"/>
      <c r="V45" s="2"/>
      <c r="W45" s="2"/>
      <c r="X45" s="2"/>
      <c r="Y45" s="2"/>
      <c r="Z45" s="2"/>
    </row>
    <row r="46" ht="21" customHeight="1" spans="1:26">
      <c r="A46" s="2"/>
      <c r="B46" s="27"/>
      <c r="C46" s="30">
        <v>1</v>
      </c>
      <c r="D46" s="616" t="s">
        <v>211</v>
      </c>
      <c r="E46" s="184" t="s">
        <v>159</v>
      </c>
      <c r="F46" s="16"/>
      <c r="G46" s="2"/>
      <c r="H46" s="2"/>
      <c r="I46" s="2"/>
      <c r="J46" s="2"/>
      <c r="K46" s="2"/>
      <c r="L46" s="2"/>
      <c r="M46" s="2"/>
      <c r="N46" s="2"/>
      <c r="O46" s="2"/>
      <c r="P46" s="2"/>
      <c r="Q46" s="2"/>
      <c r="R46" s="2"/>
      <c r="S46" s="2"/>
      <c r="T46" s="2"/>
      <c r="U46" s="2"/>
      <c r="V46" s="2"/>
      <c r="W46" s="2"/>
      <c r="X46" s="2"/>
      <c r="Y46" s="2"/>
      <c r="Z46" s="2"/>
    </row>
    <row r="47" ht="21.75" customHeight="1" spans="1:26">
      <c r="A47" s="2"/>
      <c r="B47" s="27"/>
      <c r="C47" s="30">
        <v>4</v>
      </c>
      <c r="D47" s="616" t="s">
        <v>216</v>
      </c>
      <c r="E47" s="33"/>
      <c r="F47" s="16"/>
      <c r="G47" s="2"/>
      <c r="H47" s="2"/>
      <c r="I47" s="2"/>
      <c r="J47" s="2"/>
      <c r="K47" s="2"/>
      <c r="L47" s="2"/>
      <c r="M47" s="2"/>
      <c r="N47" s="2"/>
      <c r="O47" s="2"/>
      <c r="P47" s="2"/>
      <c r="Q47" s="2"/>
      <c r="R47" s="2"/>
      <c r="S47" s="2"/>
      <c r="T47" s="2"/>
      <c r="U47" s="2"/>
      <c r="V47" s="2"/>
      <c r="W47" s="2"/>
      <c r="X47" s="2"/>
      <c r="Y47" s="2"/>
      <c r="Z47" s="2"/>
    </row>
    <row r="48" ht="15.75" customHeight="1" spans="1:26">
      <c r="A48" s="2"/>
      <c r="B48" s="34"/>
      <c r="C48" s="52"/>
      <c r="D48" s="52"/>
      <c r="E48" s="52"/>
      <c r="F48" s="22"/>
      <c r="G48" s="2"/>
      <c r="H48" s="2"/>
      <c r="I48" s="2"/>
      <c r="J48" s="2"/>
      <c r="K48" s="2"/>
      <c r="L48" s="2"/>
      <c r="M48" s="2"/>
      <c r="N48" s="2"/>
      <c r="O48" s="2"/>
      <c r="P48" s="2"/>
      <c r="Q48" s="2"/>
      <c r="R48" s="2"/>
      <c r="S48" s="2"/>
      <c r="T48" s="2"/>
      <c r="U48" s="2"/>
      <c r="V48" s="2"/>
      <c r="W48" s="2"/>
      <c r="X48" s="2"/>
      <c r="Y48" s="2"/>
      <c r="Z48" s="2"/>
    </row>
    <row r="49" ht="15.75" customHeight="1"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spans="1:26">
      <c r="A51" s="2"/>
      <c r="B51" s="37"/>
      <c r="C51" s="12" t="s">
        <v>218</v>
      </c>
      <c r="D51" s="12"/>
      <c r="E51" s="12"/>
      <c r="F51" s="102"/>
      <c r="G51" s="2"/>
      <c r="H51" s="2"/>
      <c r="I51" s="2"/>
      <c r="J51" s="2"/>
      <c r="K51" s="2"/>
      <c r="L51" s="2"/>
      <c r="M51" s="2"/>
      <c r="N51" s="2"/>
      <c r="O51" s="2"/>
      <c r="P51" s="2"/>
      <c r="Q51" s="2"/>
      <c r="R51" s="2"/>
      <c r="S51" s="2"/>
      <c r="T51" s="2"/>
      <c r="U51" s="2"/>
      <c r="V51" s="2"/>
      <c r="W51" s="2"/>
      <c r="X51" s="2"/>
      <c r="Y51" s="2"/>
      <c r="Z51" s="2"/>
    </row>
    <row r="52" ht="15.75" customHeight="1" spans="1:26">
      <c r="A52" s="2"/>
      <c r="B52" s="17"/>
      <c r="C52" s="23"/>
      <c r="D52" s="2"/>
      <c r="E52" s="2"/>
      <c r="F52" s="16"/>
      <c r="G52" s="2"/>
      <c r="H52" s="2"/>
      <c r="I52" s="2"/>
      <c r="J52" s="2"/>
      <c r="K52" s="2"/>
      <c r="L52" s="2"/>
      <c r="M52" s="2"/>
      <c r="N52" s="2"/>
      <c r="O52" s="2"/>
      <c r="P52" s="2"/>
      <c r="Q52" s="2"/>
      <c r="R52" s="2"/>
      <c r="S52" s="2"/>
      <c r="T52" s="2"/>
      <c r="U52" s="2"/>
      <c r="V52" s="2"/>
      <c r="W52" s="2"/>
      <c r="X52" s="2"/>
      <c r="Y52" s="2"/>
      <c r="Z52" s="2"/>
    </row>
    <row r="53" ht="21" customHeight="1" spans="1:26">
      <c r="A53" s="2"/>
      <c r="B53" s="17"/>
      <c r="C53" s="24" t="s">
        <v>209</v>
      </c>
      <c r="D53" s="25"/>
      <c r="E53" s="26"/>
      <c r="F53" s="16"/>
      <c r="G53" s="2"/>
      <c r="H53" s="2"/>
      <c r="I53" s="2">
        <v>4</v>
      </c>
      <c r="J53" s="2">
        <v>4</v>
      </c>
      <c r="K53" s="2"/>
      <c r="L53" s="2"/>
      <c r="M53" s="2"/>
      <c r="N53" s="2"/>
      <c r="O53" s="2"/>
      <c r="P53" s="2"/>
      <c r="Q53" s="2"/>
      <c r="R53" s="2"/>
      <c r="S53" s="2"/>
      <c r="T53" s="2"/>
      <c r="U53" s="2"/>
      <c r="V53" s="2"/>
      <c r="W53" s="2"/>
      <c r="X53" s="2"/>
      <c r="Y53" s="2"/>
      <c r="Z53" s="2"/>
    </row>
    <row r="54" ht="8.25" customHeight="1" spans="1:26">
      <c r="A54" s="2"/>
      <c r="B54" s="17"/>
      <c r="C54" s="23"/>
      <c r="D54" s="2"/>
      <c r="E54" s="2"/>
      <c r="F54" s="16"/>
      <c r="G54" s="2"/>
      <c r="H54" s="2"/>
      <c r="I54" s="2"/>
      <c r="J54" s="2"/>
      <c r="K54" s="2"/>
      <c r="L54" s="2"/>
      <c r="M54" s="2"/>
      <c r="N54" s="2"/>
      <c r="O54" s="2"/>
      <c r="P54" s="2"/>
      <c r="Q54" s="2"/>
      <c r="R54" s="2"/>
      <c r="S54" s="2"/>
      <c r="T54" s="2"/>
      <c r="U54" s="2"/>
      <c r="V54" s="2"/>
      <c r="W54" s="2"/>
      <c r="X54" s="2"/>
      <c r="Y54" s="2"/>
      <c r="Z54" s="2"/>
    </row>
    <row r="55" ht="15.75" customHeight="1" spans="1:26">
      <c r="A55" s="2"/>
      <c r="B55" s="27"/>
      <c r="C55" s="28" t="s">
        <v>210</v>
      </c>
      <c r="D55" s="615" t="s">
        <v>156</v>
      </c>
      <c r="E55" s="29" t="s">
        <v>155</v>
      </c>
      <c r="F55" s="16"/>
      <c r="G55" s="2"/>
      <c r="H55" s="2"/>
      <c r="I55" s="2"/>
      <c r="J55" s="2"/>
      <c r="K55" s="2"/>
      <c r="L55" s="2"/>
      <c r="M55" s="2"/>
      <c r="N55" s="2"/>
      <c r="O55" s="2"/>
      <c r="P55" s="2"/>
      <c r="Q55" s="2"/>
      <c r="R55" s="2"/>
      <c r="S55" s="2"/>
      <c r="T55" s="2"/>
      <c r="U55" s="2"/>
      <c r="V55" s="2"/>
      <c r="W55" s="2"/>
      <c r="X55" s="2"/>
      <c r="Y55" s="2"/>
      <c r="Z55" s="2"/>
    </row>
    <row r="56" ht="21.75" customHeight="1" spans="1:26">
      <c r="A56" s="2"/>
      <c r="B56" s="27"/>
      <c r="C56" s="30">
        <v>1</v>
      </c>
      <c r="D56" s="616" t="s">
        <v>219</v>
      </c>
      <c r="E56" s="184" t="s">
        <v>159</v>
      </c>
      <c r="F56" s="16"/>
      <c r="G56" s="2"/>
      <c r="H56" s="2"/>
      <c r="I56" s="2"/>
      <c r="J56" s="2"/>
      <c r="K56" s="2"/>
      <c r="L56" s="2"/>
      <c r="M56" s="2"/>
      <c r="N56" s="2"/>
      <c r="O56" s="2"/>
      <c r="P56" s="2"/>
      <c r="Q56" s="2"/>
      <c r="R56" s="2"/>
      <c r="S56" s="2"/>
      <c r="T56" s="2"/>
      <c r="U56" s="2"/>
      <c r="V56" s="2"/>
      <c r="W56" s="2"/>
      <c r="X56" s="2"/>
      <c r="Y56" s="2"/>
      <c r="Z56" s="2"/>
    </row>
    <row r="57" ht="21.75" customHeight="1" spans="1:26">
      <c r="A57" s="2"/>
      <c r="B57" s="27"/>
      <c r="C57" s="30">
        <v>4</v>
      </c>
      <c r="D57" s="616" t="s">
        <v>220</v>
      </c>
      <c r="E57" s="33"/>
      <c r="F57" s="16"/>
      <c r="G57" s="2"/>
      <c r="H57" s="2"/>
      <c r="I57" s="2"/>
      <c r="J57" s="2"/>
      <c r="K57" s="2"/>
      <c r="L57" s="2"/>
      <c r="M57" s="2"/>
      <c r="N57" s="2"/>
      <c r="O57" s="2"/>
      <c r="P57" s="2"/>
      <c r="Q57" s="2"/>
      <c r="R57" s="2"/>
      <c r="S57" s="2"/>
      <c r="T57" s="2"/>
      <c r="U57" s="2"/>
      <c r="V57" s="2"/>
      <c r="W57" s="2"/>
      <c r="X57" s="2"/>
      <c r="Y57" s="2"/>
      <c r="Z57" s="2"/>
    </row>
    <row r="58" ht="15.75" customHeight="1" spans="1:26">
      <c r="A58" s="2"/>
      <c r="B58" s="34"/>
      <c r="C58" s="52"/>
      <c r="D58" s="52"/>
      <c r="E58" s="52"/>
      <c r="F58" s="22"/>
      <c r="G58" s="2"/>
      <c r="H58" s="2"/>
      <c r="I58" s="2"/>
      <c r="J58" s="2"/>
      <c r="K58" s="2"/>
      <c r="L58" s="2"/>
      <c r="M58" s="2"/>
      <c r="N58" s="2"/>
      <c r="O58" s="2"/>
      <c r="P58" s="2"/>
      <c r="Q58" s="2"/>
      <c r="R58" s="2"/>
      <c r="S58" s="2"/>
      <c r="T58" s="2"/>
      <c r="U58" s="2"/>
      <c r="V58" s="2"/>
      <c r="W58" s="2"/>
      <c r="X58" s="2"/>
      <c r="Y58" s="2"/>
      <c r="Z58" s="2"/>
    </row>
    <row r="59" ht="15.75" customHeight="1"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spans="1:26">
      <c r="A61" s="2"/>
      <c r="B61" s="10"/>
      <c r="C61" s="12" t="s">
        <v>221</v>
      </c>
      <c r="D61" s="12"/>
      <c r="E61" s="12"/>
      <c r="F61" s="377"/>
      <c r="G61" s="2"/>
      <c r="H61" s="2"/>
      <c r="I61" s="2"/>
      <c r="J61" s="2"/>
      <c r="K61" s="2"/>
      <c r="L61" s="2"/>
      <c r="M61" s="2"/>
      <c r="N61" s="2"/>
      <c r="O61" s="2"/>
      <c r="P61" s="2"/>
      <c r="Q61" s="2"/>
      <c r="R61" s="2"/>
      <c r="S61" s="2"/>
      <c r="T61" s="2"/>
      <c r="U61" s="2"/>
      <c r="V61" s="2"/>
      <c r="W61" s="2"/>
      <c r="X61" s="2"/>
      <c r="Y61" s="2"/>
      <c r="Z61" s="2"/>
    </row>
    <row r="62" ht="15.75" customHeight="1" spans="1:26">
      <c r="A62" s="2"/>
      <c r="B62" s="17"/>
      <c r="C62" s="23"/>
      <c r="D62" s="2"/>
      <c r="E62" s="2"/>
      <c r="F62" s="16"/>
      <c r="G62" s="2"/>
      <c r="H62" s="2"/>
      <c r="I62" s="2"/>
      <c r="J62" s="2"/>
      <c r="K62" s="2"/>
      <c r="L62" s="2"/>
      <c r="M62" s="2"/>
      <c r="N62" s="2"/>
      <c r="O62" s="2"/>
      <c r="P62" s="2"/>
      <c r="Q62" s="2"/>
      <c r="R62" s="2"/>
      <c r="S62" s="2"/>
      <c r="T62" s="2"/>
      <c r="U62" s="2"/>
      <c r="V62" s="2"/>
      <c r="W62" s="2"/>
      <c r="X62" s="2"/>
      <c r="Y62" s="2"/>
      <c r="Z62" s="2"/>
    </row>
    <row r="63" ht="23.25" customHeight="1" spans="1:26">
      <c r="A63" s="2"/>
      <c r="B63" s="17"/>
      <c r="C63" s="24" t="s">
        <v>209</v>
      </c>
      <c r="D63" s="25"/>
      <c r="E63" s="25"/>
      <c r="F63" s="26"/>
      <c r="G63" s="2"/>
      <c r="H63" s="2"/>
      <c r="I63" s="2">
        <v>5</v>
      </c>
      <c r="J63" s="2">
        <v>5</v>
      </c>
      <c r="K63" s="2"/>
      <c r="L63" s="2"/>
      <c r="M63" s="2"/>
      <c r="N63" s="2"/>
      <c r="O63" s="2"/>
      <c r="P63" s="2"/>
      <c r="Q63" s="2"/>
      <c r="R63" s="2"/>
      <c r="S63" s="2"/>
      <c r="T63" s="2"/>
      <c r="U63" s="2"/>
      <c r="V63" s="2"/>
      <c r="W63" s="2"/>
      <c r="X63" s="2"/>
      <c r="Y63" s="2"/>
      <c r="Z63" s="2"/>
    </row>
    <row r="64" ht="7.5" customHeight="1" spans="1:26">
      <c r="A64" s="2"/>
      <c r="B64" s="17"/>
      <c r="C64" s="23"/>
      <c r="D64" s="2"/>
      <c r="E64" s="2"/>
      <c r="F64" s="16"/>
      <c r="G64" s="2"/>
      <c r="H64" s="2"/>
      <c r="I64" s="2"/>
      <c r="J64" s="2"/>
      <c r="K64" s="2"/>
      <c r="L64" s="2"/>
      <c r="M64" s="2"/>
      <c r="N64" s="2"/>
      <c r="O64" s="2"/>
      <c r="P64" s="2"/>
      <c r="Q64" s="2"/>
      <c r="R64" s="2"/>
      <c r="S64" s="2"/>
      <c r="T64" s="2"/>
      <c r="U64" s="2"/>
      <c r="V64" s="2"/>
      <c r="W64" s="2"/>
      <c r="X64" s="2"/>
      <c r="Y64" s="2"/>
      <c r="Z64" s="2"/>
    </row>
    <row r="65" ht="15.75" customHeight="1" spans="1:26">
      <c r="A65" s="2"/>
      <c r="B65" s="27"/>
      <c r="C65" s="28" t="s">
        <v>210</v>
      </c>
      <c r="D65" s="615" t="s">
        <v>156</v>
      </c>
      <c r="E65" s="29" t="s">
        <v>155</v>
      </c>
      <c r="F65" s="16"/>
      <c r="G65" s="2"/>
      <c r="H65" s="2"/>
      <c r="I65" s="2"/>
      <c r="J65" s="2"/>
      <c r="K65" s="2"/>
      <c r="L65" s="2"/>
      <c r="M65" s="2"/>
      <c r="N65" s="2"/>
      <c r="O65" s="2"/>
      <c r="P65" s="2"/>
      <c r="Q65" s="2"/>
      <c r="R65" s="2"/>
      <c r="S65" s="2"/>
      <c r="T65" s="2"/>
      <c r="U65" s="2"/>
      <c r="V65" s="2"/>
      <c r="W65" s="2"/>
      <c r="X65" s="2"/>
      <c r="Y65" s="2"/>
      <c r="Z65" s="2"/>
    </row>
    <row r="66" ht="23.25" customHeight="1" spans="1:26">
      <c r="A66" s="2"/>
      <c r="B66" s="27"/>
      <c r="C66" s="30">
        <v>1</v>
      </c>
      <c r="D66" s="616" t="s">
        <v>222</v>
      </c>
      <c r="E66" s="184" t="s">
        <v>159</v>
      </c>
      <c r="F66" s="16"/>
      <c r="G66" s="2"/>
      <c r="H66" s="2"/>
      <c r="I66" s="2"/>
      <c r="J66" s="2"/>
      <c r="K66" s="2"/>
      <c r="L66" s="2"/>
      <c r="M66" s="2"/>
      <c r="N66" s="2"/>
      <c r="O66" s="2"/>
      <c r="P66" s="2"/>
      <c r="Q66" s="2"/>
      <c r="R66" s="2"/>
      <c r="S66" s="2"/>
      <c r="T66" s="2"/>
      <c r="U66" s="2"/>
      <c r="V66" s="2"/>
      <c r="W66" s="2"/>
      <c r="X66" s="2"/>
      <c r="Y66" s="2"/>
      <c r="Z66" s="2"/>
    </row>
    <row r="67" ht="23.25" customHeight="1" spans="1:26">
      <c r="A67" s="2"/>
      <c r="B67" s="27"/>
      <c r="C67" s="30">
        <v>2</v>
      </c>
      <c r="D67" s="31" t="s">
        <v>223</v>
      </c>
      <c r="E67" s="43"/>
      <c r="F67" s="16"/>
      <c r="G67" s="2"/>
      <c r="H67" s="2"/>
      <c r="I67" s="2"/>
      <c r="J67" s="2"/>
      <c r="K67" s="2"/>
      <c r="L67" s="2"/>
      <c r="M67" s="2"/>
      <c r="N67" s="2"/>
      <c r="O67" s="2"/>
      <c r="P67" s="2"/>
      <c r="Q67" s="2"/>
      <c r="R67" s="2"/>
      <c r="S67" s="2"/>
      <c r="T67" s="2"/>
      <c r="U67" s="2"/>
      <c r="V67" s="2"/>
      <c r="W67" s="2"/>
      <c r="X67" s="2"/>
      <c r="Y67" s="2"/>
      <c r="Z67" s="2"/>
    </row>
    <row r="68" ht="23.25" customHeight="1" spans="1:26">
      <c r="A68" s="2"/>
      <c r="B68" s="27"/>
      <c r="C68" s="30">
        <v>3</v>
      </c>
      <c r="D68" s="31" t="s">
        <v>224</v>
      </c>
      <c r="E68" s="43"/>
      <c r="F68" s="16"/>
      <c r="G68" s="2"/>
      <c r="H68" s="2"/>
      <c r="I68" s="2"/>
      <c r="J68" s="2"/>
      <c r="K68" s="2"/>
      <c r="L68" s="2"/>
      <c r="M68" s="2"/>
      <c r="N68" s="2"/>
      <c r="O68" s="2"/>
      <c r="P68" s="2"/>
      <c r="Q68" s="2"/>
      <c r="R68" s="2"/>
      <c r="S68" s="2"/>
      <c r="T68" s="2"/>
      <c r="U68" s="2"/>
      <c r="V68" s="2"/>
      <c r="W68" s="2"/>
      <c r="X68" s="2"/>
      <c r="Y68" s="2"/>
      <c r="Z68" s="2"/>
    </row>
    <row r="69" ht="33.75" customHeight="1" spans="1:26">
      <c r="A69" s="2"/>
      <c r="B69" s="27"/>
      <c r="C69" s="30">
        <v>4</v>
      </c>
      <c r="D69" s="31" t="s">
        <v>225</v>
      </c>
      <c r="E69" s="33"/>
      <c r="F69" s="16"/>
      <c r="G69" s="2"/>
      <c r="H69" s="2"/>
      <c r="I69" s="2"/>
      <c r="J69" s="2"/>
      <c r="K69" s="2"/>
      <c r="L69" s="2"/>
      <c r="M69" s="2"/>
      <c r="N69" s="2"/>
      <c r="O69" s="2"/>
      <c r="P69" s="2"/>
      <c r="Q69" s="2"/>
      <c r="R69" s="2"/>
      <c r="S69" s="2"/>
      <c r="T69" s="2"/>
      <c r="U69" s="2"/>
      <c r="V69" s="2"/>
      <c r="W69" s="2"/>
      <c r="X69" s="2"/>
      <c r="Y69" s="2"/>
      <c r="Z69" s="2"/>
    </row>
    <row r="70" ht="15.75" customHeight="1" spans="1:26">
      <c r="A70" s="2"/>
      <c r="B70" s="34"/>
      <c r="C70" s="52"/>
      <c r="D70" s="52"/>
      <c r="E70" s="52"/>
      <c r="F70" s="22"/>
      <c r="G70" s="2"/>
      <c r="H70" s="2"/>
      <c r="I70" s="2"/>
      <c r="J70" s="2"/>
      <c r="K70" s="2"/>
      <c r="L70" s="2"/>
      <c r="M70" s="2"/>
      <c r="N70" s="2"/>
      <c r="O70" s="2"/>
      <c r="P70" s="2"/>
      <c r="Q70" s="2"/>
      <c r="R70" s="2"/>
      <c r="S70" s="2"/>
      <c r="T70" s="2"/>
      <c r="U70" s="2"/>
      <c r="V70" s="2"/>
      <c r="W70" s="2"/>
      <c r="X70" s="2"/>
      <c r="Y70" s="2"/>
      <c r="Z70" s="2"/>
    </row>
    <row r="71" ht="15.75" customHeight="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row r="73" ht="24" customHeight="1" spans="1:26">
      <c r="A73" s="2"/>
      <c r="B73" s="378" t="s">
        <v>226</v>
      </c>
      <c r="C73" s="9"/>
      <c r="D73" s="9"/>
      <c r="E73" s="9"/>
      <c r="F73" s="42"/>
      <c r="G73" s="2"/>
      <c r="H73" s="2"/>
      <c r="I73" s="2"/>
      <c r="J73" s="2"/>
      <c r="K73" s="2"/>
      <c r="L73" s="2"/>
      <c r="M73" s="2"/>
      <c r="N73" s="2"/>
      <c r="O73" s="2"/>
      <c r="P73" s="2"/>
      <c r="Q73" s="2"/>
      <c r="R73" s="2"/>
      <c r="S73" s="2"/>
      <c r="T73" s="2"/>
      <c r="U73" s="2"/>
      <c r="V73" s="2"/>
      <c r="W73" s="2"/>
      <c r="X73" s="2"/>
      <c r="Y73" s="2"/>
      <c r="Z73" s="2"/>
    </row>
    <row r="74" ht="15.75" customHeight="1"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ht="23.25" customHeight="1" spans="1:26">
      <c r="A75" s="6"/>
      <c r="B75" s="37"/>
      <c r="C75" s="39" t="s">
        <v>227</v>
      </c>
      <c r="D75" s="39"/>
      <c r="E75" s="39"/>
      <c r="F75" s="102"/>
      <c r="G75" s="2"/>
      <c r="H75" s="2"/>
      <c r="I75" s="2"/>
      <c r="J75" s="2"/>
      <c r="K75" s="2"/>
      <c r="L75" s="2"/>
      <c r="M75" s="2"/>
      <c r="N75" s="2"/>
      <c r="O75" s="2"/>
      <c r="P75" s="2"/>
      <c r="Q75" s="2"/>
      <c r="R75" s="2"/>
      <c r="S75" s="2"/>
      <c r="T75" s="2"/>
      <c r="U75" s="2"/>
      <c r="V75" s="2"/>
      <c r="W75" s="2"/>
      <c r="X75" s="2"/>
      <c r="Y75" s="2"/>
      <c r="Z75" s="2"/>
    </row>
    <row r="76" ht="12" customHeight="1" spans="1:26">
      <c r="A76" s="6"/>
      <c r="B76" s="379"/>
      <c r="C76" s="15"/>
      <c r="D76" s="15"/>
      <c r="E76" s="15"/>
      <c r="F76" s="380"/>
      <c r="G76" s="2"/>
      <c r="H76" s="2"/>
      <c r="I76" s="2"/>
      <c r="J76" s="2"/>
      <c r="K76" s="2"/>
      <c r="L76" s="2"/>
      <c r="M76" s="2"/>
      <c r="N76" s="2"/>
      <c r="O76" s="2"/>
      <c r="P76" s="2"/>
      <c r="Q76" s="2"/>
      <c r="R76" s="2"/>
      <c r="S76" s="2"/>
      <c r="T76" s="2"/>
      <c r="U76" s="2"/>
      <c r="V76" s="2"/>
      <c r="W76" s="2"/>
      <c r="X76" s="2"/>
      <c r="Y76" s="2"/>
      <c r="Z76" s="2"/>
    </row>
    <row r="77" ht="11.25" customHeight="1" spans="1:26">
      <c r="A77" s="6"/>
      <c r="B77" s="379"/>
      <c r="C77" s="97"/>
      <c r="D77" s="98"/>
      <c r="E77" s="99"/>
      <c r="F77" s="380"/>
      <c r="G77" s="2"/>
      <c r="H77" s="2"/>
      <c r="I77" s="2"/>
      <c r="J77" s="2"/>
      <c r="K77" s="2"/>
      <c r="L77" s="2"/>
      <c r="M77" s="2"/>
      <c r="N77" s="2"/>
      <c r="O77" s="2"/>
      <c r="P77" s="2"/>
      <c r="Q77" s="2"/>
      <c r="R77" s="2"/>
      <c r="S77" s="2"/>
      <c r="T77" s="2"/>
      <c r="U77" s="2"/>
      <c r="V77" s="2"/>
      <c r="W77" s="2"/>
      <c r="X77" s="2"/>
      <c r="Y77" s="2"/>
      <c r="Z77" s="2"/>
    </row>
    <row r="78" customHeight="1" spans="1:26">
      <c r="A78" s="6"/>
      <c r="B78" s="379"/>
      <c r="C78" s="381"/>
      <c r="D78" s="15"/>
      <c r="E78" s="382"/>
      <c r="F78" s="380"/>
      <c r="G78" s="2"/>
      <c r="H78" s="2"/>
      <c r="I78" s="2"/>
      <c r="J78" s="2"/>
      <c r="K78" s="2"/>
      <c r="L78" s="2"/>
      <c r="M78" s="2"/>
      <c r="N78" s="2"/>
      <c r="O78" s="2"/>
      <c r="P78" s="2"/>
      <c r="Q78" s="2"/>
      <c r="R78" s="2"/>
      <c r="S78" s="2"/>
      <c r="T78" s="2"/>
      <c r="U78" s="2"/>
      <c r="V78" s="2"/>
      <c r="W78" s="2"/>
      <c r="X78" s="2"/>
      <c r="Y78" s="2"/>
      <c r="Z78" s="2"/>
    </row>
    <row r="79" customHeight="1" spans="1:26">
      <c r="A79" s="6"/>
      <c r="B79" s="379"/>
      <c r="C79" s="381"/>
      <c r="D79" s="15"/>
      <c r="E79" s="382"/>
      <c r="F79" s="380"/>
      <c r="G79" s="2"/>
      <c r="H79" s="2"/>
      <c r="I79" s="2"/>
      <c r="J79" s="2"/>
      <c r="K79" s="2"/>
      <c r="L79" s="2"/>
      <c r="M79" s="2"/>
      <c r="N79" s="2"/>
      <c r="O79" s="2"/>
      <c r="P79" s="2"/>
      <c r="Q79" s="2"/>
      <c r="R79" s="2"/>
      <c r="S79" s="2"/>
      <c r="T79" s="2"/>
      <c r="U79" s="2"/>
      <c r="V79" s="2"/>
      <c r="W79" s="2"/>
      <c r="X79" s="2"/>
      <c r="Y79" s="2"/>
      <c r="Z79" s="2"/>
    </row>
    <row r="80" ht="9" customHeight="1" spans="1:26">
      <c r="A80" s="6"/>
      <c r="B80" s="379"/>
      <c r="C80" s="383"/>
      <c r="D80" s="384"/>
      <c r="E80" s="385"/>
      <c r="F80" s="380"/>
      <c r="G80" s="2"/>
      <c r="H80" s="2"/>
      <c r="I80" s="2"/>
      <c r="J80" s="2"/>
      <c r="K80" s="2"/>
      <c r="L80" s="2"/>
      <c r="M80" s="2"/>
      <c r="N80" s="2"/>
      <c r="O80" s="2"/>
      <c r="P80" s="2"/>
      <c r="Q80" s="2"/>
      <c r="R80" s="2"/>
      <c r="S80" s="2"/>
      <c r="T80" s="2"/>
      <c r="U80" s="2"/>
      <c r="V80" s="2"/>
      <c r="W80" s="2"/>
      <c r="X80" s="2"/>
      <c r="Y80" s="2"/>
      <c r="Z80" s="2"/>
    </row>
    <row r="81" customHeight="1" spans="1:26">
      <c r="A81" s="2"/>
      <c r="B81" s="17"/>
      <c r="C81" s="23"/>
      <c r="D81" s="2"/>
      <c r="E81" s="2"/>
      <c r="F81" s="16"/>
      <c r="G81" s="2"/>
      <c r="H81" s="2"/>
      <c r="I81" s="2"/>
      <c r="J81" s="2"/>
      <c r="K81" s="2"/>
      <c r="L81" s="2"/>
      <c r="M81" s="2"/>
      <c r="N81" s="2"/>
      <c r="O81" s="2"/>
      <c r="P81" s="2"/>
      <c r="Q81" s="2"/>
      <c r="R81" s="2"/>
      <c r="S81" s="2"/>
      <c r="T81" s="2"/>
      <c r="U81" s="2"/>
      <c r="V81" s="2"/>
      <c r="W81" s="2"/>
      <c r="X81" s="2"/>
      <c r="Y81" s="2"/>
      <c r="Z81" s="2"/>
    </row>
    <row r="82" ht="19.5" customHeight="1" spans="1:26">
      <c r="A82" s="2"/>
      <c r="B82" s="17"/>
      <c r="C82" s="24" t="s">
        <v>209</v>
      </c>
      <c r="D82" s="25"/>
      <c r="E82" s="26"/>
      <c r="F82" s="16"/>
      <c r="G82" s="2"/>
      <c r="H82" s="2"/>
      <c r="I82" s="2">
        <v>1</v>
      </c>
      <c r="J82" s="2">
        <v>6</v>
      </c>
      <c r="K82" s="2"/>
      <c r="L82" s="2"/>
      <c r="M82" s="2"/>
      <c r="N82" s="2"/>
      <c r="O82" s="2"/>
      <c r="P82" s="2"/>
      <c r="Q82" s="2"/>
      <c r="R82" s="2"/>
      <c r="S82" s="2"/>
      <c r="T82" s="2"/>
      <c r="U82" s="2"/>
      <c r="V82" s="2"/>
      <c r="W82" s="2"/>
      <c r="X82" s="2"/>
      <c r="Y82" s="2"/>
      <c r="Z82" s="2"/>
    </row>
    <row r="83" ht="9" customHeight="1" spans="1:26">
      <c r="A83" s="2"/>
      <c r="B83" s="17"/>
      <c r="C83" s="23"/>
      <c r="D83" s="2"/>
      <c r="E83" s="2"/>
      <c r="F83" s="16"/>
      <c r="G83" s="2"/>
      <c r="H83" s="2"/>
      <c r="I83" s="2"/>
      <c r="J83" s="2"/>
      <c r="K83" s="2"/>
      <c r="L83" s="2"/>
      <c r="M83" s="2"/>
      <c r="N83" s="2"/>
      <c r="O83" s="2"/>
      <c r="P83" s="2"/>
      <c r="Q83" s="2"/>
      <c r="R83" s="2"/>
      <c r="S83" s="2"/>
      <c r="T83" s="2"/>
      <c r="U83" s="2"/>
      <c r="V83" s="2"/>
      <c r="W83" s="2"/>
      <c r="X83" s="2"/>
      <c r="Y83" s="2"/>
      <c r="Z83" s="2"/>
    </row>
    <row r="84" ht="32.25" customHeight="1" spans="1:26">
      <c r="A84" s="2"/>
      <c r="B84" s="27"/>
      <c r="C84" s="28" t="s">
        <v>210</v>
      </c>
      <c r="D84" s="615" t="s">
        <v>156</v>
      </c>
      <c r="E84" s="29" t="s">
        <v>155</v>
      </c>
      <c r="F84" s="16"/>
      <c r="G84" s="2"/>
      <c r="H84" s="2"/>
      <c r="I84" s="2"/>
      <c r="J84" s="2"/>
      <c r="K84" s="2"/>
      <c r="L84" s="2"/>
      <c r="M84" s="2"/>
      <c r="N84" s="2"/>
      <c r="O84" s="2"/>
      <c r="P84" s="2"/>
      <c r="Q84" s="2"/>
      <c r="R84" s="2"/>
      <c r="S84" s="2"/>
      <c r="T84" s="2"/>
      <c r="U84" s="2"/>
      <c r="V84" s="2"/>
      <c r="W84" s="2"/>
      <c r="X84" s="2"/>
      <c r="Y84" s="2"/>
      <c r="Z84" s="2"/>
    </row>
    <row r="85" ht="21" customHeight="1" spans="1:26">
      <c r="A85" s="2"/>
      <c r="B85" s="27"/>
      <c r="C85" s="386">
        <v>1</v>
      </c>
      <c r="D85" s="617" t="s">
        <v>228</v>
      </c>
      <c r="E85" s="388" t="s">
        <v>170</v>
      </c>
      <c r="F85" s="16"/>
      <c r="G85" s="2"/>
      <c r="H85" s="2"/>
      <c r="I85" s="2"/>
      <c r="J85" s="2"/>
      <c r="K85" s="2"/>
      <c r="L85" s="2"/>
      <c r="M85" s="2"/>
      <c r="N85" s="2"/>
      <c r="O85" s="2"/>
      <c r="P85" s="2"/>
      <c r="Q85" s="2"/>
      <c r="R85" s="2"/>
      <c r="S85" s="2"/>
      <c r="T85" s="2"/>
      <c r="U85" s="2"/>
      <c r="V85" s="2"/>
      <c r="W85" s="2"/>
      <c r="X85" s="2"/>
      <c r="Y85" s="2"/>
      <c r="Z85" s="2"/>
    </row>
    <row r="86" ht="21" customHeight="1" spans="1:26">
      <c r="A86" s="2"/>
      <c r="B86" s="17"/>
      <c r="C86" s="386">
        <v>2</v>
      </c>
      <c r="D86" s="389" t="s">
        <v>229</v>
      </c>
      <c r="E86" s="390"/>
      <c r="F86" s="16"/>
      <c r="G86" s="2"/>
      <c r="H86" s="2"/>
      <c r="I86" s="2"/>
      <c r="J86" s="2"/>
      <c r="K86" s="2"/>
      <c r="L86" s="2"/>
      <c r="M86" s="2"/>
      <c r="N86" s="2"/>
      <c r="O86" s="2"/>
      <c r="P86" s="2"/>
      <c r="Q86" s="2"/>
      <c r="R86" s="2"/>
      <c r="S86" s="2"/>
      <c r="T86" s="2"/>
      <c r="U86" s="2"/>
      <c r="V86" s="2"/>
      <c r="W86" s="2"/>
      <c r="X86" s="2"/>
      <c r="Y86" s="2"/>
      <c r="Z86" s="2"/>
    </row>
    <row r="87" ht="21" customHeight="1" spans="1:26">
      <c r="A87" s="2"/>
      <c r="B87" s="17"/>
      <c r="C87" s="386">
        <v>3</v>
      </c>
      <c r="D87" s="389" t="s">
        <v>230</v>
      </c>
      <c r="E87" s="390"/>
      <c r="F87" s="16"/>
      <c r="G87" s="2"/>
      <c r="H87" s="2"/>
      <c r="I87" s="2"/>
      <c r="J87" s="2"/>
      <c r="K87" s="2"/>
      <c r="L87" s="2"/>
      <c r="M87" s="2"/>
      <c r="N87" s="2"/>
      <c r="O87" s="2"/>
      <c r="P87" s="2"/>
      <c r="Q87" s="2"/>
      <c r="R87" s="2"/>
      <c r="S87" s="2"/>
      <c r="T87" s="2"/>
      <c r="U87" s="2"/>
      <c r="V87" s="2"/>
      <c r="W87" s="2"/>
      <c r="X87" s="2"/>
      <c r="Y87" s="2"/>
      <c r="Z87" s="2"/>
    </row>
    <row r="88" ht="21" customHeight="1" spans="1:26">
      <c r="A88" s="2"/>
      <c r="B88" s="17"/>
      <c r="C88" s="386">
        <v>4</v>
      </c>
      <c r="D88" s="389" t="s">
        <v>231</v>
      </c>
      <c r="E88" s="391"/>
      <c r="F88" s="16"/>
      <c r="G88" s="2"/>
      <c r="H88" s="2"/>
      <c r="I88" s="2"/>
      <c r="J88" s="2"/>
      <c r="K88" s="2"/>
      <c r="L88" s="2"/>
      <c r="M88" s="2"/>
      <c r="N88" s="2"/>
      <c r="O88" s="2"/>
      <c r="P88" s="2"/>
      <c r="Q88" s="2"/>
      <c r="R88" s="2"/>
      <c r="S88" s="2"/>
      <c r="T88" s="2"/>
      <c r="U88" s="2"/>
      <c r="V88" s="2"/>
      <c r="W88" s="2"/>
      <c r="X88" s="2"/>
      <c r="Y88" s="2"/>
      <c r="Z88" s="2"/>
    </row>
    <row r="89" ht="15.75" customHeight="1" spans="1:26">
      <c r="A89" s="2"/>
      <c r="B89" s="34"/>
      <c r="C89" s="52"/>
      <c r="D89" s="52"/>
      <c r="E89" s="52"/>
      <c r="F89" s="22"/>
      <c r="G89" s="2"/>
      <c r="H89" s="2"/>
      <c r="I89" s="2"/>
      <c r="J89" s="2"/>
      <c r="K89" s="2"/>
      <c r="L89" s="2"/>
      <c r="M89" s="2"/>
      <c r="N89" s="2"/>
      <c r="O89" s="2"/>
      <c r="P89" s="2"/>
      <c r="Q89" s="2"/>
      <c r="R89" s="2"/>
      <c r="S89" s="2"/>
      <c r="T89" s="2"/>
      <c r="U89" s="2"/>
      <c r="V89" s="2"/>
      <c r="W89" s="2"/>
      <c r="X89" s="2"/>
      <c r="Y89" s="2"/>
      <c r="Z89" s="2"/>
    </row>
    <row r="90" ht="15.75" customHeight="1"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ht="24.75" customHeight="1" spans="1:26">
      <c r="A91" s="2"/>
      <c r="B91" s="37"/>
      <c r="C91" s="39" t="s">
        <v>232</v>
      </c>
      <c r="D91" s="39"/>
      <c r="E91" s="39"/>
      <c r="F91" s="102"/>
      <c r="G91" s="2"/>
      <c r="H91" s="2"/>
      <c r="I91" s="2"/>
      <c r="J91" s="2"/>
      <c r="K91" s="2"/>
      <c r="L91" s="2"/>
      <c r="M91" s="2"/>
      <c r="N91" s="2"/>
      <c r="O91" s="2"/>
      <c r="P91" s="2"/>
      <c r="Q91" s="2"/>
      <c r="R91" s="2"/>
      <c r="S91" s="2"/>
      <c r="T91" s="2"/>
      <c r="U91" s="2"/>
      <c r="V91" s="2"/>
      <c r="W91" s="2"/>
      <c r="X91" s="2"/>
      <c r="Y91" s="2"/>
      <c r="Z91" s="2"/>
    </row>
    <row r="92" ht="12.75" customHeight="1" spans="1:26">
      <c r="A92" s="2"/>
      <c r="B92" s="379"/>
      <c r="C92" s="15"/>
      <c r="D92" s="15"/>
      <c r="E92" s="15"/>
      <c r="F92" s="380"/>
      <c r="G92" s="2"/>
      <c r="H92" s="2"/>
      <c r="I92" s="2"/>
      <c r="J92" s="2"/>
      <c r="K92" s="2"/>
      <c r="L92" s="2"/>
      <c r="M92" s="2"/>
      <c r="N92" s="2"/>
      <c r="O92" s="2"/>
      <c r="P92" s="2"/>
      <c r="Q92" s="2"/>
      <c r="R92" s="2"/>
      <c r="S92" s="2"/>
      <c r="T92" s="2"/>
      <c r="U92" s="2"/>
      <c r="V92" s="2"/>
      <c r="W92" s="2"/>
      <c r="X92" s="2"/>
      <c r="Y92" s="2"/>
      <c r="Z92" s="2"/>
    </row>
    <row r="93" customHeight="1" spans="1:26">
      <c r="A93" s="2"/>
      <c r="B93" s="379"/>
      <c r="C93" s="98"/>
      <c r="D93" s="98"/>
      <c r="E93" s="99"/>
      <c r="F93" s="380"/>
      <c r="G93" s="2"/>
      <c r="H93" s="2"/>
      <c r="I93" s="2"/>
      <c r="J93" s="2"/>
      <c r="K93" s="2"/>
      <c r="L93" s="2"/>
      <c r="M93" s="2"/>
      <c r="N93" s="2"/>
      <c r="O93" s="2"/>
      <c r="P93" s="2"/>
      <c r="Q93" s="2"/>
      <c r="R93" s="2"/>
      <c r="S93" s="2"/>
      <c r="T93" s="2"/>
      <c r="U93" s="2"/>
      <c r="V93" s="2"/>
      <c r="W93" s="2"/>
      <c r="X93" s="2"/>
      <c r="Y93" s="2"/>
      <c r="Z93" s="2"/>
    </row>
    <row r="94" customHeight="1" spans="1:26">
      <c r="A94" s="2"/>
      <c r="B94" s="379"/>
      <c r="C94" s="392" t="s">
        <v>233</v>
      </c>
      <c r="D94" s="15"/>
      <c r="E94" s="382"/>
      <c r="F94" s="380"/>
      <c r="G94" s="2"/>
      <c r="H94" s="2"/>
      <c r="I94" s="2"/>
      <c r="J94" s="2"/>
      <c r="K94" s="2"/>
      <c r="L94" s="2"/>
      <c r="M94" s="2"/>
      <c r="N94" s="2"/>
      <c r="O94" s="2"/>
      <c r="P94" s="2"/>
      <c r="Q94" s="2"/>
      <c r="R94" s="2"/>
      <c r="S94" s="2"/>
      <c r="T94" s="2"/>
      <c r="U94" s="2"/>
      <c r="V94" s="2"/>
      <c r="W94" s="2"/>
      <c r="X94" s="2"/>
      <c r="Y94" s="2"/>
      <c r="Z94" s="2"/>
    </row>
    <row r="95" customHeight="1" spans="1:26">
      <c r="A95" s="2"/>
      <c r="B95" s="379"/>
      <c r="C95" s="393"/>
      <c r="D95" s="384"/>
      <c r="E95" s="385"/>
      <c r="F95" s="380"/>
      <c r="G95" s="2"/>
      <c r="H95" s="2"/>
      <c r="I95" s="2"/>
      <c r="J95" s="2"/>
      <c r="K95" s="2"/>
      <c r="L95" s="2"/>
      <c r="M95" s="2"/>
      <c r="N95" s="2"/>
      <c r="O95" s="2"/>
      <c r="P95" s="2"/>
      <c r="Q95" s="2"/>
      <c r="R95" s="2"/>
      <c r="S95" s="2"/>
      <c r="T95" s="2"/>
      <c r="U95" s="2"/>
      <c r="V95" s="2"/>
      <c r="W95" s="2"/>
      <c r="X95" s="2"/>
      <c r="Y95" s="2"/>
      <c r="Z95" s="2"/>
    </row>
    <row r="96" ht="13.5" customHeight="1" spans="1:26">
      <c r="A96" s="2"/>
      <c r="B96" s="17"/>
      <c r="C96" s="23"/>
      <c r="D96" s="2"/>
      <c r="E96" s="2"/>
      <c r="F96" s="16"/>
      <c r="G96" s="2"/>
      <c r="H96" s="2"/>
      <c r="I96" s="2"/>
      <c r="J96" s="2"/>
      <c r="K96" s="2"/>
      <c r="L96" s="2"/>
      <c r="M96" s="2"/>
      <c r="N96" s="2"/>
      <c r="O96" s="2"/>
      <c r="P96" s="2"/>
      <c r="Q96" s="2"/>
      <c r="R96" s="2"/>
      <c r="S96" s="2"/>
      <c r="T96" s="2"/>
      <c r="U96" s="2"/>
      <c r="V96" s="2"/>
      <c r="W96" s="2"/>
      <c r="X96" s="2"/>
      <c r="Y96" s="2"/>
      <c r="Z96" s="2"/>
    </row>
    <row r="97" ht="21" customHeight="1" spans="1:26">
      <c r="A97" s="2"/>
      <c r="B97" s="17"/>
      <c r="C97" s="24" t="s">
        <v>209</v>
      </c>
      <c r="D97" s="25"/>
      <c r="E97" s="26"/>
      <c r="F97" s="16"/>
      <c r="G97" s="2"/>
      <c r="H97" s="2"/>
      <c r="I97" s="2">
        <v>2</v>
      </c>
      <c r="J97" s="2">
        <v>7</v>
      </c>
      <c r="K97" s="2"/>
      <c r="L97" s="2"/>
      <c r="M97" s="2"/>
      <c r="N97" s="2"/>
      <c r="O97" s="2"/>
      <c r="P97" s="2"/>
      <c r="Q97" s="2"/>
      <c r="R97" s="2"/>
      <c r="S97" s="2"/>
      <c r="T97" s="2"/>
      <c r="U97" s="2"/>
      <c r="V97" s="2"/>
      <c r="W97" s="2"/>
      <c r="X97" s="2"/>
      <c r="Y97" s="2"/>
      <c r="Z97" s="2"/>
    </row>
    <row r="98" ht="8.25" customHeight="1" spans="1:26">
      <c r="A98" s="2"/>
      <c r="B98" s="17"/>
      <c r="C98" s="23"/>
      <c r="D98" s="2"/>
      <c r="E98" s="2"/>
      <c r="F98" s="16"/>
      <c r="G98" s="2"/>
      <c r="H98" s="2"/>
      <c r="I98" s="2"/>
      <c r="J98" s="2"/>
      <c r="K98" s="2"/>
      <c r="L98" s="2"/>
      <c r="M98" s="2"/>
      <c r="N98" s="2"/>
      <c r="O98" s="2"/>
      <c r="P98" s="2"/>
      <c r="Q98" s="2"/>
      <c r="R98" s="2"/>
      <c r="S98" s="2"/>
      <c r="T98" s="2"/>
      <c r="U98" s="2"/>
      <c r="V98" s="2"/>
      <c r="W98" s="2"/>
      <c r="X98" s="2"/>
      <c r="Y98" s="2"/>
      <c r="Z98" s="2"/>
    </row>
    <row r="99" ht="15.75" customHeight="1" spans="1:26">
      <c r="A99" s="2"/>
      <c r="B99" s="27"/>
      <c r="C99" s="28" t="s">
        <v>210</v>
      </c>
      <c r="D99" s="615" t="s">
        <v>156</v>
      </c>
      <c r="E99" s="29" t="s">
        <v>155</v>
      </c>
      <c r="F99" s="16"/>
      <c r="G99" s="2"/>
      <c r="H99" s="2"/>
      <c r="I99" s="2"/>
      <c r="J99" s="2"/>
      <c r="K99" s="2"/>
      <c r="L99" s="2"/>
      <c r="M99" s="2"/>
      <c r="N99" s="2"/>
      <c r="O99" s="2"/>
      <c r="P99" s="2"/>
      <c r="Q99" s="2"/>
      <c r="R99" s="2"/>
      <c r="S99" s="2"/>
      <c r="T99" s="2"/>
      <c r="U99" s="2"/>
      <c r="V99" s="2"/>
      <c r="W99" s="2"/>
      <c r="X99" s="2"/>
      <c r="Y99" s="2"/>
      <c r="Z99" s="2"/>
    </row>
    <row r="100" ht="15.75" customHeight="1" spans="1:26">
      <c r="A100" s="2"/>
      <c r="B100" s="27"/>
      <c r="C100" s="394">
        <v>1</v>
      </c>
      <c r="D100" s="63" t="s">
        <v>234</v>
      </c>
      <c r="E100" s="32" t="s">
        <v>170</v>
      </c>
      <c r="F100" s="16"/>
      <c r="G100" s="2"/>
      <c r="H100" s="2"/>
      <c r="I100" s="2"/>
      <c r="J100" s="2"/>
      <c r="K100" s="2"/>
      <c r="L100" s="2"/>
      <c r="M100" s="2"/>
      <c r="N100" s="2"/>
      <c r="O100" s="2"/>
      <c r="P100" s="2"/>
      <c r="Q100" s="2"/>
      <c r="R100" s="2"/>
      <c r="S100" s="2"/>
      <c r="T100" s="2"/>
      <c r="U100" s="2"/>
      <c r="V100" s="2"/>
      <c r="W100" s="2"/>
      <c r="X100" s="2"/>
      <c r="Y100" s="2"/>
      <c r="Z100" s="2"/>
    </row>
    <row r="101" ht="15.75" customHeight="1" spans="1:26">
      <c r="A101" s="2"/>
      <c r="B101" s="27"/>
      <c r="C101" s="394">
        <v>2</v>
      </c>
      <c r="D101" s="63" t="s">
        <v>235</v>
      </c>
      <c r="E101" s="43"/>
      <c r="F101" s="16"/>
      <c r="G101" s="2"/>
      <c r="H101" s="2"/>
      <c r="I101" s="2"/>
      <c r="J101" s="2"/>
      <c r="K101" s="2"/>
      <c r="L101" s="2"/>
      <c r="M101" s="2"/>
      <c r="N101" s="2"/>
      <c r="O101" s="2"/>
      <c r="P101" s="2"/>
      <c r="Q101" s="2"/>
      <c r="R101" s="2"/>
      <c r="S101" s="2"/>
      <c r="T101" s="2"/>
      <c r="U101" s="2"/>
      <c r="V101" s="2"/>
      <c r="W101" s="2"/>
      <c r="X101" s="2"/>
      <c r="Y101" s="2"/>
      <c r="Z101" s="2"/>
    </row>
    <row r="102" ht="15.75" customHeight="1" spans="1:26">
      <c r="A102" s="2"/>
      <c r="B102" s="27"/>
      <c r="C102" s="394">
        <v>3</v>
      </c>
      <c r="D102" s="63" t="s">
        <v>236</v>
      </c>
      <c r="E102" s="43"/>
      <c r="F102" s="16"/>
      <c r="G102" s="2"/>
      <c r="H102" s="2"/>
      <c r="I102" s="2"/>
      <c r="J102" s="2"/>
      <c r="K102" s="2"/>
      <c r="L102" s="2"/>
      <c r="M102" s="2"/>
      <c r="N102" s="2"/>
      <c r="O102" s="2"/>
      <c r="P102" s="2"/>
      <c r="Q102" s="2"/>
      <c r="R102" s="2"/>
      <c r="S102" s="2"/>
      <c r="T102" s="2"/>
      <c r="U102" s="2"/>
      <c r="V102" s="2"/>
      <c r="W102" s="2"/>
      <c r="X102" s="2"/>
      <c r="Y102" s="2"/>
      <c r="Z102" s="2"/>
    </row>
    <row r="103" ht="18.75" customHeight="1" spans="1:26">
      <c r="A103" s="2"/>
      <c r="B103" s="27"/>
      <c r="C103" s="30">
        <v>4</v>
      </c>
      <c r="D103" s="63" t="s">
        <v>237</v>
      </c>
      <c r="E103" s="33"/>
      <c r="F103" s="16"/>
      <c r="G103" s="2"/>
      <c r="H103" s="2"/>
      <c r="I103" s="2"/>
      <c r="J103" s="2"/>
      <c r="K103" s="2"/>
      <c r="L103" s="2"/>
      <c r="M103" s="2"/>
      <c r="N103" s="2"/>
      <c r="O103" s="2"/>
      <c r="P103" s="2"/>
      <c r="Q103" s="2"/>
      <c r="R103" s="2"/>
      <c r="S103" s="2"/>
      <c r="T103" s="2"/>
      <c r="U103" s="2"/>
      <c r="V103" s="2"/>
      <c r="W103" s="2"/>
      <c r="X103" s="2"/>
      <c r="Y103" s="2"/>
      <c r="Z103" s="2"/>
    </row>
    <row r="104" ht="15.75" customHeight="1" spans="1:26">
      <c r="A104" s="2"/>
      <c r="B104" s="17"/>
      <c r="C104" s="2"/>
      <c r="D104" s="2"/>
      <c r="E104" s="2"/>
      <c r="F104" s="16"/>
      <c r="G104" s="2"/>
      <c r="H104" s="2"/>
      <c r="I104" s="2"/>
      <c r="J104" s="2"/>
      <c r="K104" s="2"/>
      <c r="L104" s="2"/>
      <c r="M104" s="2"/>
      <c r="N104" s="2"/>
      <c r="O104" s="2"/>
      <c r="P104" s="2"/>
      <c r="Q104" s="2"/>
      <c r="R104" s="2"/>
      <c r="S104" s="2"/>
      <c r="T104" s="2"/>
      <c r="U104" s="2"/>
      <c r="V104" s="2"/>
      <c r="W104" s="2"/>
      <c r="X104" s="2"/>
      <c r="Y104" s="2"/>
      <c r="Z104" s="2"/>
    </row>
    <row r="105" ht="15.75" customHeight="1" spans="1:26">
      <c r="A105" s="2"/>
      <c r="B105" s="34"/>
      <c r="C105" s="52"/>
      <c r="D105" s="52"/>
      <c r="E105" s="52"/>
      <c r="F105" s="22"/>
      <c r="G105" s="2"/>
      <c r="H105" s="2"/>
      <c r="I105" s="2"/>
      <c r="J105" s="2"/>
      <c r="K105" s="2"/>
      <c r="L105" s="2"/>
      <c r="M105" s="2"/>
      <c r="N105" s="2"/>
      <c r="O105" s="2"/>
      <c r="P105" s="2"/>
      <c r="Q105" s="2"/>
      <c r="R105" s="2"/>
      <c r="S105" s="2"/>
      <c r="T105" s="2"/>
      <c r="U105" s="2"/>
      <c r="V105" s="2"/>
      <c r="W105" s="2"/>
      <c r="X105" s="2"/>
      <c r="Y105" s="2"/>
      <c r="Z105" s="2"/>
    </row>
    <row r="106" ht="15.75" customHeight="1"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spans="1:26">
      <c r="A108" s="2"/>
      <c r="B108" s="37"/>
      <c r="C108" s="39" t="s">
        <v>238</v>
      </c>
      <c r="D108" s="39"/>
      <c r="E108" s="39"/>
      <c r="F108" s="102"/>
      <c r="G108" s="2"/>
      <c r="H108" s="2"/>
      <c r="I108" s="2"/>
      <c r="J108" s="2"/>
      <c r="K108" s="2"/>
      <c r="L108" s="2"/>
      <c r="M108" s="2"/>
      <c r="N108" s="2"/>
      <c r="O108" s="2"/>
      <c r="P108" s="2"/>
      <c r="Q108" s="2"/>
      <c r="R108" s="2"/>
      <c r="S108" s="2"/>
      <c r="T108" s="2"/>
      <c r="U108" s="2"/>
      <c r="V108" s="2"/>
      <c r="W108" s="2"/>
      <c r="X108" s="2"/>
      <c r="Y108" s="2"/>
      <c r="Z108" s="2"/>
    </row>
    <row r="109" ht="15.75" customHeight="1" spans="1:26">
      <c r="A109" s="2"/>
      <c r="B109" s="379"/>
      <c r="C109" s="15"/>
      <c r="D109" s="15"/>
      <c r="E109" s="15"/>
      <c r="F109" s="380"/>
      <c r="G109" s="2"/>
      <c r="H109" s="2"/>
      <c r="I109" s="2"/>
      <c r="J109" s="2"/>
      <c r="K109" s="2"/>
      <c r="L109" s="2"/>
      <c r="M109" s="2"/>
      <c r="N109" s="2"/>
      <c r="O109" s="2"/>
      <c r="P109" s="2"/>
      <c r="Q109" s="2"/>
      <c r="R109" s="2"/>
      <c r="S109" s="2"/>
      <c r="T109" s="2"/>
      <c r="U109" s="2"/>
      <c r="V109" s="2"/>
      <c r="W109" s="2"/>
      <c r="X109" s="2"/>
      <c r="Y109" s="2"/>
      <c r="Z109" s="2"/>
    </row>
    <row r="110" ht="15.75" customHeight="1" spans="1:26">
      <c r="A110" s="2"/>
      <c r="B110" s="379"/>
      <c r="C110" s="395" t="s">
        <v>239</v>
      </c>
      <c r="D110" s="396"/>
      <c r="E110" s="397"/>
      <c r="F110" s="380"/>
      <c r="G110" s="2"/>
      <c r="H110" s="2"/>
      <c r="I110" s="2"/>
      <c r="J110" s="2"/>
      <c r="K110" s="2"/>
      <c r="L110" s="2"/>
      <c r="M110" s="2"/>
      <c r="N110" s="2"/>
      <c r="O110" s="2"/>
      <c r="P110" s="2"/>
      <c r="Q110" s="2"/>
      <c r="R110" s="2"/>
      <c r="S110" s="2"/>
      <c r="T110" s="2"/>
      <c r="U110" s="2"/>
      <c r="V110" s="2"/>
      <c r="W110" s="2"/>
      <c r="X110" s="2"/>
      <c r="Y110" s="2"/>
      <c r="Z110" s="2"/>
    </row>
    <row r="111" ht="9" customHeight="1" spans="1:26">
      <c r="A111" s="2"/>
      <c r="B111" s="17"/>
      <c r="C111" s="23"/>
      <c r="D111" s="2"/>
      <c r="E111" s="2"/>
      <c r="F111" s="16"/>
      <c r="G111" s="2"/>
      <c r="H111" s="2"/>
      <c r="I111" s="2"/>
      <c r="J111" s="2"/>
      <c r="K111" s="2"/>
      <c r="L111" s="2"/>
      <c r="M111" s="2"/>
      <c r="N111" s="2"/>
      <c r="O111" s="2"/>
      <c r="P111" s="2"/>
      <c r="Q111" s="2"/>
      <c r="R111" s="2"/>
      <c r="S111" s="2"/>
      <c r="T111" s="2"/>
      <c r="U111" s="2"/>
      <c r="V111" s="2"/>
      <c r="W111" s="2"/>
      <c r="X111" s="2"/>
      <c r="Y111" s="2"/>
      <c r="Z111" s="2"/>
    </row>
    <row r="112" ht="21" customHeight="1" spans="1:26">
      <c r="A112" s="2"/>
      <c r="B112" s="17"/>
      <c r="C112" s="24" t="s">
        <v>209</v>
      </c>
      <c r="D112" s="25"/>
      <c r="E112" s="26"/>
      <c r="F112" s="16"/>
      <c r="G112" s="2"/>
      <c r="H112" s="2"/>
      <c r="I112" s="2">
        <v>3</v>
      </c>
      <c r="J112" s="2">
        <v>8</v>
      </c>
      <c r="K112" s="2"/>
      <c r="L112" s="2"/>
      <c r="M112" s="2"/>
      <c r="N112" s="2"/>
      <c r="O112" s="2"/>
      <c r="P112" s="2"/>
      <c r="Q112" s="2"/>
      <c r="R112" s="2"/>
      <c r="S112" s="2"/>
      <c r="T112" s="2"/>
      <c r="U112" s="2"/>
      <c r="V112" s="2"/>
      <c r="W112" s="2"/>
      <c r="X112" s="2"/>
      <c r="Y112" s="2"/>
      <c r="Z112" s="2"/>
    </row>
    <row r="113" ht="6" customHeight="1" spans="1:26">
      <c r="A113" s="2"/>
      <c r="B113" s="17"/>
      <c r="C113" s="23"/>
      <c r="D113" s="2"/>
      <c r="E113" s="2"/>
      <c r="F113" s="16"/>
      <c r="G113" s="2"/>
      <c r="H113" s="2"/>
      <c r="I113" s="2"/>
      <c r="J113" s="2"/>
      <c r="K113" s="2"/>
      <c r="L113" s="2"/>
      <c r="M113" s="2"/>
      <c r="N113" s="2"/>
      <c r="O113" s="2"/>
      <c r="P113" s="2"/>
      <c r="Q113" s="2"/>
      <c r="R113" s="2"/>
      <c r="S113" s="2"/>
      <c r="T113" s="2"/>
      <c r="U113" s="2"/>
      <c r="V113" s="2"/>
      <c r="W113" s="2"/>
      <c r="X113" s="2"/>
      <c r="Y113" s="2"/>
      <c r="Z113" s="2"/>
    </row>
    <row r="114" ht="15.75" customHeight="1" spans="1:26">
      <c r="A114" s="2"/>
      <c r="B114" s="27"/>
      <c r="C114" s="28" t="s">
        <v>210</v>
      </c>
      <c r="D114" s="615" t="s">
        <v>156</v>
      </c>
      <c r="E114" s="29" t="s">
        <v>155</v>
      </c>
      <c r="F114" s="16"/>
      <c r="G114" s="2"/>
      <c r="H114" s="2"/>
      <c r="I114" s="2"/>
      <c r="J114" s="2"/>
      <c r="K114" s="2"/>
      <c r="L114" s="2"/>
      <c r="M114" s="2"/>
      <c r="N114" s="2"/>
      <c r="O114" s="2"/>
      <c r="P114" s="2"/>
      <c r="Q114" s="2"/>
      <c r="R114" s="2"/>
      <c r="S114" s="2"/>
      <c r="T114" s="2"/>
      <c r="U114" s="2"/>
      <c r="V114" s="2"/>
      <c r="W114" s="2"/>
      <c r="X114" s="2"/>
      <c r="Y114" s="2"/>
      <c r="Z114" s="2"/>
    </row>
    <row r="115" ht="21" customHeight="1" spans="1:26">
      <c r="A115" s="2"/>
      <c r="B115" s="27"/>
      <c r="C115" s="398"/>
      <c r="D115" s="31"/>
      <c r="E115" s="32" t="s">
        <v>170</v>
      </c>
      <c r="F115" s="16"/>
      <c r="G115" s="2"/>
      <c r="H115" s="2"/>
      <c r="I115" s="2"/>
      <c r="J115" s="2"/>
      <c r="K115" s="2"/>
      <c r="L115" s="2"/>
      <c r="M115" s="2"/>
      <c r="N115" s="2"/>
      <c r="O115" s="2"/>
      <c r="P115" s="2"/>
      <c r="Q115" s="2"/>
      <c r="R115" s="2"/>
      <c r="S115" s="2"/>
      <c r="T115" s="2"/>
      <c r="U115" s="2"/>
      <c r="V115" s="2"/>
      <c r="W115" s="2"/>
      <c r="X115" s="2"/>
      <c r="Y115" s="2"/>
      <c r="Z115" s="2"/>
    </row>
    <row r="116" ht="21" customHeight="1" spans="1:26">
      <c r="A116" s="2"/>
      <c r="B116" s="17"/>
      <c r="C116" s="30">
        <v>1</v>
      </c>
      <c r="D116" s="178" t="s">
        <v>240</v>
      </c>
      <c r="E116" s="43"/>
      <c r="F116" s="16"/>
      <c r="G116" s="2"/>
      <c r="H116" s="2"/>
      <c r="I116" s="2"/>
      <c r="J116" s="2"/>
      <c r="K116" s="2"/>
      <c r="L116" s="2"/>
      <c r="M116" s="2"/>
      <c r="N116" s="2"/>
      <c r="O116" s="2"/>
      <c r="P116" s="2"/>
      <c r="Q116" s="2"/>
      <c r="R116" s="2"/>
      <c r="S116" s="2"/>
      <c r="T116" s="2"/>
      <c r="U116" s="2"/>
      <c r="V116" s="2"/>
      <c r="W116" s="2"/>
      <c r="X116" s="2"/>
      <c r="Y116" s="2"/>
      <c r="Z116" s="2"/>
    </row>
    <row r="117" ht="21" customHeight="1" spans="1:26">
      <c r="A117" s="2"/>
      <c r="B117" s="17"/>
      <c r="C117" s="30">
        <v>4</v>
      </c>
      <c r="D117" s="178" t="s">
        <v>216</v>
      </c>
      <c r="E117" s="43"/>
      <c r="F117" s="16"/>
      <c r="G117" s="2"/>
      <c r="H117" s="2"/>
      <c r="I117" s="2"/>
      <c r="J117" s="2"/>
      <c r="K117" s="2"/>
      <c r="L117" s="2"/>
      <c r="M117" s="2"/>
      <c r="N117" s="2"/>
      <c r="O117" s="2"/>
      <c r="P117" s="2"/>
      <c r="Q117" s="2"/>
      <c r="R117" s="2"/>
      <c r="S117" s="2"/>
      <c r="T117" s="2"/>
      <c r="U117" s="2"/>
      <c r="V117" s="2"/>
      <c r="W117" s="2"/>
      <c r="X117" s="2"/>
      <c r="Y117" s="2"/>
      <c r="Z117" s="2"/>
    </row>
    <row r="118" ht="21" customHeight="1" spans="1:26">
      <c r="A118" s="2"/>
      <c r="B118" s="17"/>
      <c r="C118" s="398"/>
      <c r="D118" s="399"/>
      <c r="E118" s="33"/>
      <c r="F118" s="16"/>
      <c r="G118" s="2"/>
      <c r="H118" s="2"/>
      <c r="I118" s="2"/>
      <c r="J118" s="2"/>
      <c r="K118" s="2"/>
      <c r="L118" s="2"/>
      <c r="M118" s="2"/>
      <c r="N118" s="2"/>
      <c r="O118" s="2"/>
      <c r="P118" s="2"/>
      <c r="Q118" s="2"/>
      <c r="R118" s="2"/>
      <c r="S118" s="2"/>
      <c r="T118" s="2"/>
      <c r="U118" s="2"/>
      <c r="V118" s="2"/>
      <c r="W118" s="2"/>
      <c r="X118" s="2"/>
      <c r="Y118" s="2"/>
      <c r="Z118" s="2"/>
    </row>
    <row r="119" ht="15.75" customHeight="1" spans="1:26">
      <c r="A119" s="2"/>
      <c r="B119" s="17"/>
      <c r="C119" s="2"/>
      <c r="D119" s="2"/>
      <c r="E119" s="2"/>
      <c r="F119" s="16"/>
      <c r="G119" s="2"/>
      <c r="H119" s="2"/>
      <c r="I119" s="2"/>
      <c r="J119" s="2"/>
      <c r="K119" s="2"/>
      <c r="L119" s="2"/>
      <c r="M119" s="2"/>
      <c r="N119" s="2"/>
      <c r="O119" s="2"/>
      <c r="P119" s="2"/>
      <c r="Q119" s="2"/>
      <c r="R119" s="2"/>
      <c r="S119" s="2"/>
      <c r="T119" s="2"/>
      <c r="U119" s="2"/>
      <c r="V119" s="2"/>
      <c r="W119" s="2"/>
      <c r="X119" s="2"/>
      <c r="Y119" s="2"/>
      <c r="Z119" s="2"/>
    </row>
    <row r="120" ht="15.75" customHeight="1" spans="1:26">
      <c r="A120" s="2"/>
      <c r="B120" s="34"/>
      <c r="C120" s="52"/>
      <c r="D120" s="52"/>
      <c r="E120" s="52"/>
      <c r="F120" s="22"/>
      <c r="G120" s="2"/>
      <c r="H120" s="2"/>
      <c r="I120" s="2"/>
      <c r="J120" s="2"/>
      <c r="K120" s="2"/>
      <c r="L120" s="2"/>
      <c r="M120" s="2"/>
      <c r="N120" s="2"/>
      <c r="O120" s="2"/>
      <c r="P120" s="2"/>
      <c r="Q120" s="2"/>
      <c r="R120" s="2"/>
      <c r="S120" s="2"/>
      <c r="T120" s="2"/>
      <c r="U120" s="2"/>
      <c r="V120" s="2"/>
      <c r="W120" s="2"/>
      <c r="X120" s="2"/>
      <c r="Y120" s="2"/>
      <c r="Z120" s="2"/>
    </row>
    <row r="121" ht="15.75" customHeight="1"/>
    <row r="122" ht="21" customHeight="1" spans="1:26">
      <c r="A122" s="2"/>
      <c r="B122" s="400" t="s">
        <v>241</v>
      </c>
      <c r="C122" s="112"/>
      <c r="D122" s="112"/>
      <c r="E122" s="112"/>
      <c r="F122" s="113"/>
      <c r="G122" s="2"/>
      <c r="H122" s="2"/>
      <c r="I122" s="2"/>
      <c r="J122" s="2"/>
      <c r="K122" s="2"/>
      <c r="L122" s="2"/>
      <c r="M122" s="2"/>
      <c r="N122" s="2"/>
      <c r="O122" s="2"/>
      <c r="P122" s="2"/>
      <c r="Q122" s="2"/>
      <c r="R122" s="2"/>
      <c r="S122" s="2"/>
      <c r="T122" s="2"/>
      <c r="U122" s="2"/>
      <c r="V122" s="2"/>
      <c r="W122" s="2"/>
      <c r="X122" s="2"/>
      <c r="Y122" s="2"/>
      <c r="Z122" s="2"/>
    </row>
    <row r="123" customHeight="1" spans="1:26">
      <c r="A123" s="2"/>
      <c r="B123" s="57"/>
      <c r="C123" s="58"/>
      <c r="D123" s="45"/>
      <c r="E123" s="45"/>
      <c r="F123" s="46"/>
      <c r="G123" s="2"/>
      <c r="H123" s="2"/>
      <c r="I123" s="2"/>
      <c r="J123" s="2"/>
      <c r="K123" s="2"/>
      <c r="L123" s="2"/>
      <c r="M123" s="2"/>
      <c r="N123" s="2"/>
      <c r="O123" s="2"/>
      <c r="P123" s="2"/>
      <c r="Q123" s="2"/>
      <c r="R123" s="2"/>
      <c r="S123" s="2"/>
      <c r="T123" s="2"/>
      <c r="U123" s="2"/>
      <c r="V123" s="2"/>
      <c r="W123" s="2"/>
      <c r="X123" s="2"/>
      <c r="Y123" s="2"/>
      <c r="Z123" s="2"/>
    </row>
    <row r="124" customHeight="1" spans="1:26">
      <c r="A124" s="2"/>
      <c r="B124" s="17"/>
      <c r="C124" s="44"/>
      <c r="D124" s="45"/>
      <c r="E124" s="46"/>
      <c r="F124" s="16"/>
      <c r="G124" s="2"/>
      <c r="H124" s="2"/>
      <c r="I124" s="2"/>
      <c r="J124" s="2"/>
      <c r="K124" s="2"/>
      <c r="L124" s="2"/>
      <c r="M124" s="2"/>
      <c r="N124" s="2"/>
      <c r="O124" s="2"/>
      <c r="P124" s="2"/>
      <c r="Q124" s="2"/>
      <c r="R124" s="2"/>
      <c r="S124" s="2"/>
      <c r="T124" s="2"/>
      <c r="U124" s="2"/>
      <c r="V124" s="2"/>
      <c r="W124" s="2"/>
      <c r="X124" s="2"/>
      <c r="Y124" s="2"/>
      <c r="Z124" s="2"/>
    </row>
    <row r="125" customHeight="1" spans="1:26">
      <c r="A125" s="2"/>
      <c r="B125" s="17"/>
      <c r="C125" s="50" t="s">
        <v>242</v>
      </c>
      <c r="D125" s="48"/>
      <c r="E125" s="49"/>
      <c r="F125" s="49"/>
      <c r="G125" s="48"/>
      <c r="H125" s="2"/>
      <c r="I125" s="2"/>
      <c r="J125" s="2"/>
      <c r="K125" s="2"/>
      <c r="L125" s="2"/>
      <c r="M125" s="2"/>
      <c r="N125" s="2"/>
      <c r="O125" s="2"/>
      <c r="P125" s="2"/>
      <c r="Q125" s="2"/>
      <c r="R125" s="2"/>
      <c r="S125" s="2"/>
      <c r="T125" s="2"/>
      <c r="U125" s="2"/>
      <c r="V125" s="2"/>
      <c r="W125" s="2"/>
      <c r="X125" s="2"/>
      <c r="Y125" s="2"/>
      <c r="Z125" s="2"/>
    </row>
    <row r="126" customHeight="1" spans="1:26">
      <c r="A126" s="2"/>
      <c r="B126" s="17"/>
      <c r="C126" s="50" t="s">
        <v>243</v>
      </c>
      <c r="D126" s="48"/>
      <c r="E126" s="49"/>
      <c r="F126" s="49"/>
      <c r="G126" s="48"/>
      <c r="H126" s="2"/>
      <c r="I126" s="2"/>
      <c r="J126" s="2"/>
      <c r="K126" s="2"/>
      <c r="L126" s="2"/>
      <c r="M126" s="2"/>
      <c r="N126" s="2"/>
      <c r="O126" s="2"/>
      <c r="P126" s="2"/>
      <c r="Q126" s="2"/>
      <c r="R126" s="2"/>
      <c r="S126" s="2"/>
      <c r="T126" s="2"/>
      <c r="U126" s="2"/>
      <c r="V126" s="2"/>
      <c r="W126" s="2"/>
      <c r="X126" s="2"/>
      <c r="Y126" s="2"/>
      <c r="Z126" s="2"/>
    </row>
    <row r="127" customHeight="1" spans="1:26">
      <c r="A127" s="2"/>
      <c r="B127" s="17"/>
      <c r="C127" s="50" t="s">
        <v>244</v>
      </c>
      <c r="D127" s="48"/>
      <c r="E127" s="49"/>
      <c r="F127" s="49"/>
      <c r="G127" s="48"/>
      <c r="H127" s="2"/>
      <c r="I127" s="2"/>
      <c r="J127" s="2"/>
      <c r="K127" s="2"/>
      <c r="L127" s="2"/>
      <c r="M127" s="2"/>
      <c r="N127" s="2"/>
      <c r="O127" s="2"/>
      <c r="P127" s="2"/>
      <c r="Q127" s="2"/>
      <c r="R127" s="2"/>
      <c r="S127" s="2"/>
      <c r="T127" s="2"/>
      <c r="U127" s="2"/>
      <c r="V127" s="2"/>
      <c r="W127" s="2"/>
      <c r="X127" s="2"/>
      <c r="Y127" s="2"/>
      <c r="Z127" s="2"/>
    </row>
    <row r="128" customHeight="1" spans="1:26">
      <c r="A128" s="2"/>
      <c r="B128" s="17"/>
      <c r="C128" s="50" t="s">
        <v>245</v>
      </c>
      <c r="D128" s="48"/>
      <c r="E128" s="49"/>
      <c r="F128" s="49"/>
      <c r="G128" s="48"/>
      <c r="H128" s="2"/>
      <c r="I128" s="2"/>
      <c r="J128" s="2"/>
      <c r="K128" s="2"/>
      <c r="L128" s="2"/>
      <c r="M128" s="2"/>
      <c r="N128" s="2"/>
      <c r="O128" s="2"/>
      <c r="P128" s="2"/>
      <c r="Q128" s="2"/>
      <c r="R128" s="2"/>
      <c r="S128" s="2"/>
      <c r="T128" s="2"/>
      <c r="U128" s="2"/>
      <c r="V128" s="2"/>
      <c r="W128" s="2"/>
      <c r="X128" s="2"/>
      <c r="Y128" s="2"/>
      <c r="Z128" s="2"/>
    </row>
    <row r="129" customHeight="1" spans="1:26">
      <c r="A129" s="2"/>
      <c r="B129" s="17"/>
      <c r="C129" s="50" t="s">
        <v>246</v>
      </c>
      <c r="D129" s="48"/>
      <c r="E129" s="49"/>
      <c r="F129" s="49"/>
      <c r="G129" s="48"/>
      <c r="H129" s="2"/>
      <c r="I129" s="2"/>
      <c r="J129" s="2"/>
      <c r="K129" s="2"/>
      <c r="L129" s="2"/>
      <c r="M129" s="2"/>
      <c r="N129" s="2"/>
      <c r="O129" s="2"/>
      <c r="P129" s="2"/>
      <c r="Q129" s="2"/>
      <c r="R129" s="2"/>
      <c r="S129" s="2"/>
      <c r="T129" s="2"/>
      <c r="U129" s="2"/>
      <c r="V129" s="2"/>
      <c r="W129" s="2"/>
      <c r="X129" s="2"/>
      <c r="Y129" s="2"/>
      <c r="Z129" s="2"/>
    </row>
    <row r="130" customHeight="1" spans="1:26">
      <c r="A130" s="2"/>
      <c r="B130" s="17"/>
      <c r="C130" s="235"/>
      <c r="D130" s="52"/>
      <c r="E130" s="22"/>
      <c r="F130" s="16"/>
      <c r="G130" s="2"/>
      <c r="H130" s="2"/>
      <c r="I130" s="2"/>
      <c r="J130" s="2"/>
      <c r="K130" s="2"/>
      <c r="L130" s="2"/>
      <c r="M130" s="2"/>
      <c r="N130" s="2"/>
      <c r="O130" s="2"/>
      <c r="P130" s="2"/>
      <c r="Q130" s="2"/>
      <c r="R130" s="2"/>
      <c r="S130" s="2"/>
      <c r="T130" s="2"/>
      <c r="U130" s="2"/>
      <c r="V130" s="2"/>
      <c r="W130" s="2"/>
      <c r="X130" s="2"/>
      <c r="Y130" s="2"/>
      <c r="Z130" s="2"/>
    </row>
    <row r="131" customHeight="1" spans="1:26">
      <c r="A131" s="2"/>
      <c r="B131" s="17"/>
      <c r="C131" s="23"/>
      <c r="D131" s="2"/>
      <c r="E131" s="2"/>
      <c r="F131" s="16"/>
      <c r="G131" s="2"/>
      <c r="H131" s="2"/>
      <c r="I131" s="2"/>
      <c r="J131" s="2"/>
      <c r="K131" s="2"/>
      <c r="L131" s="2"/>
      <c r="M131" s="2"/>
      <c r="N131" s="2"/>
      <c r="O131" s="2"/>
      <c r="P131" s="2"/>
      <c r="Q131" s="2"/>
      <c r="R131" s="2"/>
      <c r="S131" s="2"/>
      <c r="T131" s="2"/>
      <c r="U131" s="2"/>
      <c r="V131" s="2"/>
      <c r="W131" s="2"/>
      <c r="X131" s="2"/>
      <c r="Y131" s="2"/>
      <c r="Z131" s="2"/>
    </row>
    <row r="132" ht="19.5" customHeight="1" spans="1:26">
      <c r="A132" s="2"/>
      <c r="B132" s="17"/>
      <c r="C132" s="24" t="s">
        <v>247</v>
      </c>
      <c r="D132" s="25"/>
      <c r="E132" s="26"/>
      <c r="F132" s="16"/>
      <c r="G132" s="2"/>
      <c r="H132" s="2"/>
      <c r="I132" s="2">
        <v>1</v>
      </c>
      <c r="J132" s="2">
        <v>9</v>
      </c>
      <c r="K132" s="2"/>
      <c r="L132" s="2"/>
      <c r="M132" s="2"/>
      <c r="N132" s="2"/>
      <c r="O132" s="2"/>
      <c r="P132" s="2"/>
      <c r="Q132" s="2"/>
      <c r="R132" s="2"/>
      <c r="S132" s="2"/>
      <c r="T132" s="2"/>
      <c r="U132" s="2"/>
      <c r="V132" s="2"/>
      <c r="W132" s="2"/>
      <c r="X132" s="2"/>
      <c r="Y132" s="2"/>
      <c r="Z132" s="2"/>
    </row>
    <row r="133" customHeight="1" spans="1:26">
      <c r="A133" s="2"/>
      <c r="B133" s="17"/>
      <c r="C133" s="23"/>
      <c r="D133" s="2"/>
      <c r="E133" s="2"/>
      <c r="F133" s="16"/>
      <c r="G133" s="2"/>
      <c r="H133" s="2"/>
      <c r="I133" s="2"/>
      <c r="J133" s="2"/>
      <c r="K133" s="2"/>
      <c r="L133" s="2"/>
      <c r="M133" s="2"/>
      <c r="N133" s="2"/>
      <c r="O133" s="2"/>
      <c r="P133" s="2"/>
      <c r="Q133" s="2"/>
      <c r="R133" s="2"/>
      <c r="S133" s="2"/>
      <c r="T133" s="2"/>
      <c r="U133" s="2"/>
      <c r="V133" s="2"/>
      <c r="W133" s="2"/>
      <c r="X133" s="2"/>
      <c r="Y133" s="2"/>
      <c r="Z133" s="2"/>
    </row>
    <row r="134" ht="32.25" customHeight="1" spans="1:26">
      <c r="A134" s="2"/>
      <c r="B134" s="27"/>
      <c r="C134" s="28" t="s">
        <v>210</v>
      </c>
      <c r="D134" s="615" t="s">
        <v>156</v>
      </c>
      <c r="E134" s="29" t="s">
        <v>155</v>
      </c>
      <c r="F134" s="16"/>
      <c r="G134" s="2"/>
      <c r="H134" s="2"/>
      <c r="I134" s="2"/>
      <c r="J134" s="2"/>
      <c r="K134" s="2"/>
      <c r="L134" s="2"/>
      <c r="M134" s="2"/>
      <c r="N134" s="2"/>
      <c r="O134" s="2"/>
      <c r="P134" s="2"/>
      <c r="Q134" s="2"/>
      <c r="R134" s="2"/>
      <c r="S134" s="2"/>
      <c r="T134" s="2"/>
      <c r="U134" s="2"/>
      <c r="V134" s="2"/>
      <c r="W134" s="2"/>
      <c r="X134" s="2"/>
      <c r="Y134" s="2"/>
      <c r="Z134" s="2"/>
    </row>
    <row r="135" ht="58.5" customHeight="1" spans="1:26">
      <c r="A135" s="2"/>
      <c r="B135" s="27"/>
      <c r="C135" s="30">
        <v>1</v>
      </c>
      <c r="D135" s="618" t="s">
        <v>248</v>
      </c>
      <c r="E135" s="401" t="s">
        <v>185</v>
      </c>
      <c r="F135" s="16"/>
      <c r="G135" s="2"/>
      <c r="H135" s="2"/>
      <c r="I135" s="2"/>
      <c r="J135" s="2"/>
      <c r="K135" s="2"/>
      <c r="L135" s="2"/>
      <c r="M135" s="2"/>
      <c r="N135" s="2"/>
      <c r="O135" s="2"/>
      <c r="P135" s="2"/>
      <c r="Q135" s="2"/>
      <c r="R135" s="2"/>
      <c r="S135" s="2"/>
      <c r="T135" s="2"/>
      <c r="U135" s="2"/>
      <c r="V135" s="2"/>
      <c r="W135" s="2"/>
      <c r="X135" s="2"/>
      <c r="Y135" s="2"/>
      <c r="Z135" s="2"/>
    </row>
    <row r="136" ht="51" customHeight="1" spans="1:26">
      <c r="A136" s="2"/>
      <c r="B136" s="27"/>
      <c r="C136" s="30">
        <v>2</v>
      </c>
      <c r="D136" s="618" t="s">
        <v>249</v>
      </c>
      <c r="E136" s="43"/>
      <c r="F136" s="16"/>
      <c r="G136" s="2"/>
      <c r="H136" s="2"/>
      <c r="I136" s="2"/>
      <c r="J136" s="2"/>
      <c r="K136" s="2"/>
      <c r="L136" s="2"/>
      <c r="M136" s="2"/>
      <c r="N136" s="2"/>
      <c r="O136" s="2"/>
      <c r="P136" s="2"/>
      <c r="Q136" s="2"/>
      <c r="R136" s="2"/>
      <c r="S136" s="2"/>
      <c r="T136" s="2"/>
      <c r="U136" s="2"/>
      <c r="V136" s="2"/>
      <c r="W136" s="2"/>
      <c r="X136" s="2"/>
      <c r="Y136" s="2"/>
      <c r="Z136" s="2"/>
    </row>
    <row r="137" ht="75.75" customHeight="1" spans="1:26">
      <c r="A137" s="2"/>
      <c r="B137" s="27"/>
      <c r="C137" s="30">
        <v>3</v>
      </c>
      <c r="D137" s="618" t="s">
        <v>250</v>
      </c>
      <c r="E137" s="43"/>
      <c r="F137" s="16"/>
      <c r="G137" s="2"/>
      <c r="H137" s="2"/>
      <c r="I137" s="2"/>
      <c r="J137" s="2"/>
      <c r="K137" s="2"/>
      <c r="L137" s="2"/>
      <c r="M137" s="2"/>
      <c r="N137" s="2"/>
      <c r="O137" s="2"/>
      <c r="P137" s="2"/>
      <c r="Q137" s="2"/>
      <c r="R137" s="2"/>
      <c r="S137" s="2"/>
      <c r="T137" s="2"/>
      <c r="U137" s="2"/>
      <c r="V137" s="2"/>
      <c r="W137" s="2"/>
      <c r="X137" s="2"/>
      <c r="Y137" s="2"/>
      <c r="Z137" s="2"/>
    </row>
    <row r="138" ht="75" customHeight="1" spans="1:26">
      <c r="A138" s="2"/>
      <c r="B138" s="27"/>
      <c r="C138" s="30">
        <v>4</v>
      </c>
      <c r="D138" s="618" t="s">
        <v>251</v>
      </c>
      <c r="E138" s="33"/>
      <c r="F138" s="16"/>
      <c r="G138" s="2"/>
      <c r="H138" s="2"/>
      <c r="I138" s="2"/>
      <c r="J138" s="2"/>
      <c r="K138" s="2"/>
      <c r="L138" s="2"/>
      <c r="M138" s="2"/>
      <c r="N138" s="2"/>
      <c r="O138" s="2"/>
      <c r="P138" s="2"/>
      <c r="Q138" s="2"/>
      <c r="R138" s="2"/>
      <c r="S138" s="2"/>
      <c r="T138" s="2"/>
      <c r="U138" s="2"/>
      <c r="V138" s="2"/>
      <c r="W138" s="2"/>
      <c r="X138" s="2"/>
      <c r="Y138" s="2"/>
      <c r="Z138" s="2"/>
    </row>
    <row r="139" ht="21.75" customHeight="1" spans="1:26">
      <c r="A139" s="2"/>
      <c r="B139" s="34"/>
      <c r="C139" s="35"/>
      <c r="D139" s="36"/>
      <c r="E139" s="35"/>
      <c r="F139" s="22"/>
      <c r="G139" s="2"/>
      <c r="H139" s="2"/>
      <c r="I139" s="2"/>
      <c r="J139" s="2"/>
      <c r="K139" s="2"/>
      <c r="L139" s="2"/>
      <c r="M139" s="2"/>
      <c r="N139" s="2"/>
      <c r="O139" s="2"/>
      <c r="P139" s="2"/>
      <c r="Q139" s="2"/>
      <c r="R139" s="2"/>
      <c r="S139" s="2"/>
      <c r="T139" s="2"/>
      <c r="U139" s="2"/>
      <c r="V139" s="2"/>
      <c r="W139" s="2"/>
      <c r="X139" s="2"/>
      <c r="Y139" s="2"/>
      <c r="Z139" s="2"/>
    </row>
    <row r="140" ht="15.75" customHeight="1"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24" customHeight="1" spans="1:26">
      <c r="A141" s="2"/>
      <c r="B141" s="175" t="s">
        <v>252</v>
      </c>
      <c r="C141" s="95"/>
      <c r="D141" s="95"/>
      <c r="E141" s="95"/>
      <c r="F141" s="96"/>
      <c r="G141" s="2"/>
      <c r="H141" s="2"/>
      <c r="I141" s="2"/>
      <c r="J141" s="2"/>
      <c r="K141" s="2"/>
      <c r="L141" s="2"/>
      <c r="M141" s="2"/>
      <c r="N141" s="2"/>
      <c r="O141" s="2"/>
      <c r="P141" s="2"/>
      <c r="Q141" s="2"/>
      <c r="R141" s="2"/>
      <c r="S141" s="2"/>
      <c r="T141" s="2"/>
      <c r="U141" s="2"/>
      <c r="V141" s="2"/>
      <c r="W141" s="2"/>
      <c r="X141" s="2"/>
      <c r="Y141" s="2"/>
      <c r="Z141" s="2"/>
    </row>
    <row r="142" ht="10.5" customHeight="1" spans="1:26">
      <c r="A142" s="2"/>
      <c r="B142" s="97"/>
      <c r="C142" s="98"/>
      <c r="D142" s="98"/>
      <c r="E142" s="98"/>
      <c r="F142" s="99"/>
      <c r="G142" s="2"/>
      <c r="H142" s="2"/>
      <c r="I142" s="2"/>
      <c r="J142" s="2"/>
      <c r="K142" s="2"/>
      <c r="L142" s="2"/>
      <c r="M142" s="2"/>
      <c r="N142" s="2"/>
      <c r="O142" s="2"/>
      <c r="P142" s="2"/>
      <c r="Q142" s="2"/>
      <c r="R142" s="2"/>
      <c r="S142" s="2"/>
      <c r="T142" s="2"/>
      <c r="U142" s="2"/>
      <c r="V142" s="2"/>
      <c r="W142" s="2"/>
      <c r="X142" s="2"/>
      <c r="Y142" s="2"/>
      <c r="Z142" s="2"/>
    </row>
    <row r="143" ht="15.75" customHeight="1" spans="1:26">
      <c r="A143" s="2"/>
      <c r="B143" s="17"/>
      <c r="C143" s="100" t="s">
        <v>253</v>
      </c>
      <c r="D143" s="101"/>
      <c r="E143" s="5"/>
      <c r="F143" s="16"/>
      <c r="G143" s="2"/>
      <c r="H143" s="2"/>
      <c r="I143" s="2"/>
      <c r="J143" s="2"/>
      <c r="K143" s="2"/>
      <c r="L143" s="2"/>
      <c r="M143" s="2"/>
      <c r="N143" s="2"/>
      <c r="O143" s="2"/>
      <c r="P143" s="2"/>
      <c r="Q143" s="2"/>
      <c r="R143" s="2"/>
      <c r="S143" s="2"/>
      <c r="T143" s="2"/>
      <c r="U143" s="2"/>
      <c r="V143" s="2"/>
      <c r="W143" s="2"/>
      <c r="X143" s="2"/>
      <c r="Y143" s="2"/>
      <c r="Z143" s="2"/>
    </row>
    <row r="144" ht="10.5" customHeight="1" spans="1:26">
      <c r="A144" s="2"/>
      <c r="B144" s="20"/>
      <c r="C144" s="21"/>
      <c r="D144" s="21"/>
      <c r="E144" s="21"/>
      <c r="F144" s="22"/>
      <c r="G144" s="2"/>
      <c r="H144" s="2"/>
      <c r="I144" s="2"/>
      <c r="J144" s="2"/>
      <c r="K144" s="2"/>
      <c r="L144" s="2"/>
      <c r="M144" s="2"/>
      <c r="N144" s="2"/>
      <c r="O144" s="2"/>
      <c r="P144" s="2"/>
      <c r="Q144" s="2"/>
      <c r="R144" s="2"/>
      <c r="S144" s="2"/>
      <c r="T144" s="2"/>
      <c r="U144" s="2"/>
      <c r="V144" s="2"/>
      <c r="W144" s="2"/>
      <c r="X144" s="2"/>
      <c r="Y144" s="2"/>
      <c r="Z144" s="2"/>
    </row>
    <row r="145" ht="15.75" customHeight="1" spans="1:26">
      <c r="A145" s="2"/>
      <c r="B145" s="5"/>
      <c r="C145" s="5"/>
      <c r="D145" s="5"/>
      <c r="E145" s="5"/>
      <c r="F145" s="2"/>
      <c r="G145" s="2"/>
      <c r="H145" s="2"/>
      <c r="I145" s="2"/>
      <c r="J145" s="2"/>
      <c r="K145" s="2"/>
      <c r="L145" s="2"/>
      <c r="M145" s="2"/>
      <c r="N145" s="2"/>
      <c r="O145" s="2"/>
      <c r="P145" s="2"/>
      <c r="Q145" s="2"/>
      <c r="R145" s="2"/>
      <c r="S145" s="2"/>
      <c r="T145" s="2"/>
      <c r="U145" s="2"/>
      <c r="V145" s="2"/>
      <c r="W145" s="2"/>
      <c r="X145" s="2"/>
      <c r="Y145" s="2"/>
      <c r="Z145" s="2"/>
    </row>
    <row r="146" ht="23.25" customHeight="1" spans="1:26">
      <c r="A146" s="6"/>
      <c r="B146" s="37"/>
      <c r="C146" s="39" t="s">
        <v>254</v>
      </c>
      <c r="D146" s="39"/>
      <c r="E146" s="39"/>
      <c r="F146" s="102"/>
      <c r="G146" s="2"/>
      <c r="H146" s="2"/>
      <c r="I146" s="2"/>
      <c r="J146" s="2"/>
      <c r="K146" s="2"/>
      <c r="L146" s="2"/>
      <c r="M146" s="2"/>
      <c r="N146" s="2"/>
      <c r="O146" s="2"/>
      <c r="P146" s="2"/>
      <c r="Q146" s="2"/>
      <c r="R146" s="2"/>
      <c r="S146" s="2"/>
      <c r="T146" s="2"/>
      <c r="U146" s="2"/>
      <c r="V146" s="2"/>
      <c r="W146" s="2"/>
      <c r="X146" s="2"/>
      <c r="Y146" s="2"/>
      <c r="Z146" s="2"/>
    </row>
    <row r="147" customHeight="1" spans="1:26">
      <c r="A147" s="2"/>
      <c r="B147" s="17"/>
      <c r="C147" s="23"/>
      <c r="D147" s="2"/>
      <c r="E147" s="2"/>
      <c r="F147" s="16"/>
      <c r="G147" s="2"/>
      <c r="H147" s="2"/>
      <c r="I147" s="2"/>
      <c r="J147" s="2"/>
      <c r="K147" s="2"/>
      <c r="L147" s="2"/>
      <c r="M147" s="2"/>
      <c r="N147" s="2"/>
      <c r="O147" s="2"/>
      <c r="P147" s="2"/>
      <c r="Q147" s="2"/>
      <c r="R147" s="2"/>
      <c r="S147" s="2"/>
      <c r="T147" s="2"/>
      <c r="U147" s="2"/>
      <c r="V147" s="2"/>
      <c r="W147" s="2"/>
      <c r="X147" s="2"/>
      <c r="Y147" s="2"/>
      <c r="Z147" s="2"/>
    </row>
    <row r="148" ht="21" customHeight="1" spans="1:26">
      <c r="A148" s="2"/>
      <c r="B148" s="17"/>
      <c r="C148" s="75" t="s">
        <v>209</v>
      </c>
      <c r="D148" s="76"/>
      <c r="E148" s="76"/>
      <c r="F148" s="77"/>
      <c r="G148" s="2"/>
      <c r="H148" s="2"/>
      <c r="I148" s="2">
        <v>1</v>
      </c>
      <c r="J148" s="2">
        <v>10</v>
      </c>
      <c r="K148" s="2"/>
      <c r="L148" s="2"/>
      <c r="M148" s="2"/>
      <c r="N148" s="2"/>
      <c r="O148" s="2"/>
      <c r="P148" s="2"/>
      <c r="Q148" s="2"/>
      <c r="R148" s="2"/>
      <c r="S148" s="2"/>
      <c r="T148" s="2"/>
      <c r="U148" s="2"/>
      <c r="V148" s="2"/>
      <c r="W148" s="2"/>
      <c r="X148" s="2"/>
      <c r="Y148" s="2"/>
      <c r="Z148" s="2"/>
    </row>
    <row r="149" ht="4.5" customHeight="1" spans="1:26">
      <c r="A149" s="2"/>
      <c r="B149" s="17"/>
      <c r="C149" s="23"/>
      <c r="D149" s="2"/>
      <c r="E149" s="2"/>
      <c r="F149" s="16"/>
      <c r="G149" s="2"/>
      <c r="H149" s="2"/>
      <c r="I149" s="2"/>
      <c r="J149" s="2"/>
      <c r="K149" s="2"/>
      <c r="L149" s="2"/>
      <c r="M149" s="2"/>
      <c r="N149" s="2"/>
      <c r="O149" s="2"/>
      <c r="P149" s="2"/>
      <c r="Q149" s="2"/>
      <c r="R149" s="2"/>
      <c r="S149" s="2"/>
      <c r="T149" s="2"/>
      <c r="U149" s="2"/>
      <c r="V149" s="2"/>
      <c r="W149" s="2"/>
      <c r="X149" s="2"/>
      <c r="Y149" s="2"/>
      <c r="Z149" s="2"/>
    </row>
    <row r="150" ht="32.25" customHeight="1" spans="1:26">
      <c r="A150" s="2"/>
      <c r="B150" s="27"/>
      <c r="C150" s="28" t="s">
        <v>210</v>
      </c>
      <c r="D150" s="615" t="s">
        <v>156</v>
      </c>
      <c r="E150" s="29" t="s">
        <v>155</v>
      </c>
      <c r="F150" s="16"/>
      <c r="G150" s="2"/>
      <c r="H150" s="2"/>
      <c r="I150" s="2"/>
      <c r="J150" s="2"/>
      <c r="K150" s="2"/>
      <c r="L150" s="2"/>
      <c r="M150" s="2"/>
      <c r="N150" s="2"/>
      <c r="O150" s="2"/>
      <c r="P150" s="2"/>
      <c r="Q150" s="2"/>
      <c r="R150" s="2"/>
      <c r="S150" s="2"/>
      <c r="T150" s="2"/>
      <c r="U150" s="2"/>
      <c r="V150" s="2"/>
      <c r="W150" s="2"/>
      <c r="X150" s="2"/>
      <c r="Y150" s="2"/>
      <c r="Z150" s="2"/>
    </row>
    <row r="151" ht="21" customHeight="1" spans="1:26">
      <c r="A151" s="2"/>
      <c r="B151" s="27"/>
      <c r="C151" s="30">
        <v>1</v>
      </c>
      <c r="D151" s="619" t="s">
        <v>211</v>
      </c>
      <c r="E151" s="54" t="s">
        <v>192</v>
      </c>
      <c r="F151" s="16"/>
      <c r="G151" s="2"/>
      <c r="H151" s="2"/>
      <c r="I151" s="2"/>
      <c r="J151" s="2"/>
      <c r="K151" s="2"/>
      <c r="L151" s="2"/>
      <c r="M151" s="2"/>
      <c r="N151" s="2"/>
      <c r="O151" s="2"/>
      <c r="P151" s="2"/>
      <c r="Q151" s="2"/>
      <c r="R151" s="2"/>
      <c r="S151" s="2"/>
      <c r="T151" s="2"/>
      <c r="U151" s="2"/>
      <c r="V151" s="2"/>
      <c r="W151" s="2"/>
      <c r="X151" s="2"/>
      <c r="Y151" s="2"/>
      <c r="Z151" s="2"/>
    </row>
    <row r="152" ht="21" customHeight="1" spans="1:26">
      <c r="A152" s="2"/>
      <c r="B152" s="27"/>
      <c r="C152" s="30">
        <v>4</v>
      </c>
      <c r="D152" s="619" t="s">
        <v>216</v>
      </c>
      <c r="E152" s="33"/>
      <c r="F152" s="16"/>
      <c r="G152" s="2"/>
      <c r="H152" s="2"/>
      <c r="I152" s="2"/>
      <c r="J152" s="2"/>
      <c r="K152" s="2"/>
      <c r="L152" s="2"/>
      <c r="M152" s="2"/>
      <c r="N152" s="2"/>
      <c r="O152" s="2"/>
      <c r="P152" s="2"/>
      <c r="Q152" s="2"/>
      <c r="R152" s="2"/>
      <c r="S152" s="2"/>
      <c r="T152" s="2"/>
      <c r="U152" s="2"/>
      <c r="V152" s="2"/>
      <c r="W152" s="2"/>
      <c r="X152" s="2"/>
      <c r="Y152" s="2"/>
      <c r="Z152" s="2"/>
    </row>
    <row r="153" ht="15.75" customHeight="1" spans="1:26">
      <c r="A153" s="2"/>
      <c r="B153" s="34"/>
      <c r="C153" s="52"/>
      <c r="D153" s="52"/>
      <c r="E153" s="52"/>
      <c r="F153" s="22"/>
      <c r="G153" s="2"/>
      <c r="H153" s="2"/>
      <c r="I153" s="2"/>
      <c r="J153" s="2"/>
      <c r="K153" s="2"/>
      <c r="L153" s="2"/>
      <c r="M153" s="2"/>
      <c r="N153" s="2"/>
      <c r="O153" s="2"/>
      <c r="P153" s="2"/>
      <c r="Q153" s="2"/>
      <c r="R153" s="2"/>
      <c r="S153" s="2"/>
      <c r="T153" s="2"/>
      <c r="U153" s="2"/>
      <c r="V153" s="2"/>
      <c r="W153" s="2"/>
      <c r="X153" s="2"/>
      <c r="Y153" s="2"/>
      <c r="Z153" s="2"/>
    </row>
    <row r="154" ht="15.75" customHeight="1"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spans="1:26">
      <c r="A155" s="2"/>
      <c r="B155" s="37"/>
      <c r="C155" s="39" t="s">
        <v>255</v>
      </c>
      <c r="D155" s="39"/>
      <c r="E155" s="39"/>
      <c r="F155" s="102"/>
      <c r="G155" s="2"/>
      <c r="H155" s="2"/>
      <c r="I155" s="2"/>
      <c r="J155" s="2"/>
      <c r="K155" s="2"/>
      <c r="L155" s="2"/>
      <c r="M155" s="2"/>
      <c r="N155" s="2"/>
      <c r="O155" s="2"/>
      <c r="P155" s="2"/>
      <c r="Q155" s="2"/>
      <c r="R155" s="2"/>
      <c r="S155" s="2"/>
      <c r="T155" s="2"/>
      <c r="U155" s="2"/>
      <c r="V155" s="2"/>
      <c r="W155" s="2"/>
      <c r="X155" s="2"/>
      <c r="Y155" s="2"/>
      <c r="Z155" s="2"/>
    </row>
    <row r="156" ht="15.75" customHeight="1" spans="1:26">
      <c r="A156" s="2"/>
      <c r="B156" s="17"/>
      <c r="C156" s="23"/>
      <c r="D156" s="2"/>
      <c r="E156" s="2"/>
      <c r="F156" s="16"/>
      <c r="G156" s="2"/>
      <c r="H156" s="2"/>
      <c r="I156" s="2"/>
      <c r="J156" s="2"/>
      <c r="K156" s="2"/>
      <c r="L156" s="2"/>
      <c r="M156" s="2"/>
      <c r="N156" s="2"/>
      <c r="O156" s="2"/>
      <c r="P156" s="2"/>
      <c r="Q156" s="2"/>
      <c r="R156" s="2"/>
      <c r="S156" s="2"/>
      <c r="T156" s="2"/>
      <c r="U156" s="2"/>
      <c r="V156" s="2"/>
      <c r="W156" s="2"/>
      <c r="X156" s="2"/>
      <c r="Y156" s="2"/>
      <c r="Z156" s="2"/>
    </row>
    <row r="157" ht="21.75" customHeight="1" spans="1:26">
      <c r="A157" s="2"/>
      <c r="B157" s="17"/>
      <c r="C157" s="75" t="s">
        <v>209</v>
      </c>
      <c r="D157" s="76"/>
      <c r="E157" s="77"/>
      <c r="F157" s="16"/>
      <c r="G157" s="2"/>
      <c r="H157" s="2"/>
      <c r="I157" s="2">
        <v>2</v>
      </c>
      <c r="J157" s="2">
        <v>11</v>
      </c>
      <c r="K157" s="2"/>
      <c r="L157" s="2"/>
      <c r="M157" s="2"/>
      <c r="N157" s="2"/>
      <c r="O157" s="2"/>
      <c r="P157" s="2"/>
      <c r="Q157" s="2"/>
      <c r="R157" s="2"/>
      <c r="S157" s="2"/>
      <c r="T157" s="2"/>
      <c r="U157" s="2"/>
      <c r="V157" s="2"/>
      <c r="W157" s="2"/>
      <c r="X157" s="2"/>
      <c r="Y157" s="2"/>
      <c r="Z157" s="2"/>
    </row>
    <row r="158" ht="4.5" customHeight="1" spans="1:26">
      <c r="A158" s="2"/>
      <c r="B158" s="17"/>
      <c r="C158" s="23"/>
      <c r="D158" s="2"/>
      <c r="E158" s="2"/>
      <c r="F158" s="16"/>
      <c r="G158" s="2"/>
      <c r="H158" s="2"/>
      <c r="I158" s="2"/>
      <c r="J158" s="2"/>
      <c r="K158" s="2"/>
      <c r="L158" s="2"/>
      <c r="M158" s="2"/>
      <c r="N158" s="2"/>
      <c r="O158" s="2"/>
      <c r="P158" s="2"/>
      <c r="Q158" s="2"/>
      <c r="R158" s="2"/>
      <c r="S158" s="2"/>
      <c r="T158" s="2"/>
      <c r="U158" s="2"/>
      <c r="V158" s="2"/>
      <c r="W158" s="2"/>
      <c r="X158" s="2"/>
      <c r="Y158" s="2"/>
      <c r="Z158" s="2"/>
    </row>
    <row r="159" ht="15.75" customHeight="1" spans="1:26">
      <c r="A159" s="2"/>
      <c r="B159" s="27"/>
      <c r="C159" s="28" t="s">
        <v>210</v>
      </c>
      <c r="D159" s="615" t="s">
        <v>156</v>
      </c>
      <c r="E159" s="29" t="s">
        <v>155</v>
      </c>
      <c r="F159" s="16"/>
      <c r="G159" s="2"/>
      <c r="H159" s="2"/>
      <c r="I159" s="2"/>
      <c r="J159" s="2"/>
      <c r="K159" s="2"/>
      <c r="L159" s="2"/>
      <c r="M159" s="2"/>
      <c r="N159" s="2"/>
      <c r="O159" s="2"/>
      <c r="P159" s="2"/>
      <c r="Q159" s="2"/>
      <c r="R159" s="2"/>
      <c r="S159" s="2"/>
      <c r="T159" s="2"/>
      <c r="U159" s="2"/>
      <c r="V159" s="2"/>
      <c r="W159" s="2"/>
      <c r="X159" s="2"/>
      <c r="Y159" s="2"/>
      <c r="Z159" s="2"/>
    </row>
    <row r="160" ht="21" customHeight="1" spans="1:26">
      <c r="A160" s="2"/>
      <c r="B160" s="27"/>
      <c r="C160" s="30">
        <v>1</v>
      </c>
      <c r="D160" s="619" t="s">
        <v>211</v>
      </c>
      <c r="E160" s="54" t="s">
        <v>192</v>
      </c>
      <c r="F160" s="16"/>
      <c r="G160" s="2"/>
      <c r="H160" s="2"/>
      <c r="I160" s="2"/>
      <c r="J160" s="2"/>
      <c r="K160" s="2"/>
      <c r="L160" s="2"/>
      <c r="M160" s="2"/>
      <c r="N160" s="2"/>
      <c r="O160" s="2"/>
      <c r="P160" s="2"/>
      <c r="Q160" s="2"/>
      <c r="R160" s="2"/>
      <c r="S160" s="2"/>
      <c r="T160" s="2"/>
      <c r="U160" s="2"/>
      <c r="V160" s="2"/>
      <c r="W160" s="2"/>
      <c r="X160" s="2"/>
      <c r="Y160" s="2"/>
      <c r="Z160" s="2"/>
    </row>
    <row r="161" ht="21" customHeight="1" spans="1:26">
      <c r="A161" s="2"/>
      <c r="B161" s="27"/>
      <c r="C161" s="30">
        <v>4</v>
      </c>
      <c r="D161" s="619" t="s">
        <v>216</v>
      </c>
      <c r="E161" s="33"/>
      <c r="F161" s="16"/>
      <c r="G161" s="2"/>
      <c r="H161" s="2"/>
      <c r="I161" s="2"/>
      <c r="J161" s="2"/>
      <c r="K161" s="2"/>
      <c r="L161" s="2"/>
      <c r="M161" s="2"/>
      <c r="N161" s="2"/>
      <c r="O161" s="2"/>
      <c r="P161" s="2"/>
      <c r="Q161" s="2"/>
      <c r="R161" s="2"/>
      <c r="S161" s="2"/>
      <c r="T161" s="2"/>
      <c r="U161" s="2"/>
      <c r="V161" s="2"/>
      <c r="W161" s="2"/>
      <c r="X161" s="2"/>
      <c r="Y161" s="2"/>
      <c r="Z161" s="2"/>
    </row>
    <row r="162" ht="15.75" customHeight="1" spans="1:26">
      <c r="A162" s="2"/>
      <c r="B162" s="34"/>
      <c r="C162" s="52"/>
      <c r="D162" s="52"/>
      <c r="E162" s="52"/>
      <c r="F162" s="22"/>
      <c r="G162" s="2"/>
      <c r="H162" s="2"/>
      <c r="I162" s="2"/>
      <c r="J162" s="2"/>
      <c r="K162" s="2"/>
      <c r="L162" s="2"/>
      <c r="M162" s="2"/>
      <c r="N162" s="2"/>
      <c r="O162" s="2"/>
      <c r="P162" s="2"/>
      <c r="Q162" s="2"/>
      <c r="R162" s="2"/>
      <c r="S162" s="2"/>
      <c r="T162" s="2"/>
      <c r="U162" s="2"/>
      <c r="V162" s="2"/>
      <c r="W162" s="2"/>
      <c r="X162" s="2"/>
      <c r="Y162" s="2"/>
      <c r="Z162" s="2"/>
    </row>
    <row r="163" ht="15.75" customHeight="1"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spans="1:26">
      <c r="A164" s="2"/>
      <c r="B164" s="37"/>
      <c r="C164" s="39" t="s">
        <v>256</v>
      </c>
      <c r="D164" s="39"/>
      <c r="E164" s="39"/>
      <c r="F164" s="102"/>
      <c r="G164" s="2"/>
      <c r="H164" s="2"/>
      <c r="I164" s="2"/>
      <c r="J164" s="2"/>
      <c r="K164" s="2"/>
      <c r="L164" s="2"/>
      <c r="M164" s="2"/>
      <c r="N164" s="2"/>
      <c r="O164" s="2"/>
      <c r="P164" s="2"/>
      <c r="Q164" s="2"/>
      <c r="R164" s="2"/>
      <c r="S164" s="2"/>
      <c r="T164" s="2"/>
      <c r="U164" s="2"/>
      <c r="V164" s="2"/>
      <c r="W164" s="2"/>
      <c r="X164" s="2"/>
      <c r="Y164" s="2"/>
      <c r="Z164" s="2"/>
    </row>
    <row r="165" ht="15.75" customHeight="1" spans="1:26">
      <c r="A165" s="2"/>
      <c r="B165" s="17"/>
      <c r="C165" s="23"/>
      <c r="D165" s="2"/>
      <c r="E165" s="2"/>
      <c r="F165" s="16"/>
      <c r="G165" s="2"/>
      <c r="H165" s="2"/>
      <c r="I165" s="2"/>
      <c r="J165" s="2"/>
      <c r="K165" s="2"/>
      <c r="L165" s="2"/>
      <c r="M165" s="2"/>
      <c r="N165" s="2"/>
      <c r="O165" s="2"/>
      <c r="P165" s="2"/>
      <c r="Q165" s="2"/>
      <c r="R165" s="2"/>
      <c r="S165" s="2"/>
      <c r="T165" s="2"/>
      <c r="U165" s="2"/>
      <c r="V165" s="2"/>
      <c r="W165" s="2"/>
      <c r="X165" s="2"/>
      <c r="Y165" s="2"/>
      <c r="Z165" s="2"/>
    </row>
    <row r="166" ht="26.25" customHeight="1" spans="1:26">
      <c r="A166" s="2"/>
      <c r="B166" s="17"/>
      <c r="C166" s="75" t="s">
        <v>209</v>
      </c>
      <c r="D166" s="76"/>
      <c r="E166" s="77"/>
      <c r="F166" s="16"/>
      <c r="G166" s="2"/>
      <c r="H166" s="2"/>
      <c r="I166" s="2">
        <v>3</v>
      </c>
      <c r="J166" s="2">
        <v>12</v>
      </c>
      <c r="K166" s="2"/>
      <c r="L166" s="2"/>
      <c r="M166" s="2"/>
      <c r="N166" s="2"/>
      <c r="O166" s="2"/>
      <c r="P166" s="2"/>
      <c r="Q166" s="2"/>
      <c r="R166" s="2"/>
      <c r="S166" s="2"/>
      <c r="T166" s="2"/>
      <c r="U166" s="2"/>
      <c r="V166" s="2"/>
      <c r="W166" s="2"/>
      <c r="X166" s="2"/>
      <c r="Y166" s="2"/>
      <c r="Z166" s="2"/>
    </row>
    <row r="167" ht="4.5" customHeight="1" spans="1:26">
      <c r="A167" s="2"/>
      <c r="B167" s="17"/>
      <c r="C167" s="23"/>
      <c r="D167" s="2"/>
      <c r="E167" s="2"/>
      <c r="F167" s="16"/>
      <c r="G167" s="2"/>
      <c r="H167" s="2"/>
      <c r="I167" s="2"/>
      <c r="J167" s="2"/>
      <c r="K167" s="2"/>
      <c r="L167" s="2"/>
      <c r="M167" s="2"/>
      <c r="N167" s="2"/>
      <c r="O167" s="2"/>
      <c r="P167" s="2"/>
      <c r="Q167" s="2"/>
      <c r="R167" s="2"/>
      <c r="S167" s="2"/>
      <c r="T167" s="2"/>
      <c r="U167" s="2"/>
      <c r="V167" s="2"/>
      <c r="W167" s="2"/>
      <c r="X167" s="2"/>
      <c r="Y167" s="2"/>
      <c r="Z167" s="2"/>
    </row>
    <row r="168" ht="15.75" customHeight="1" spans="1:26">
      <c r="A168" s="2"/>
      <c r="B168" s="27"/>
      <c r="C168" s="28" t="s">
        <v>210</v>
      </c>
      <c r="D168" s="615" t="s">
        <v>156</v>
      </c>
      <c r="E168" s="29" t="s">
        <v>155</v>
      </c>
      <c r="F168" s="16"/>
      <c r="G168" s="2"/>
      <c r="H168" s="2"/>
      <c r="I168" s="2"/>
      <c r="J168" s="2"/>
      <c r="K168" s="2"/>
      <c r="L168" s="2"/>
      <c r="M168" s="2"/>
      <c r="N168" s="2"/>
      <c r="O168" s="2"/>
      <c r="P168" s="2"/>
      <c r="Q168" s="2"/>
      <c r="R168" s="2"/>
      <c r="S168" s="2"/>
      <c r="T168" s="2"/>
      <c r="U168" s="2"/>
      <c r="V168" s="2"/>
      <c r="W168" s="2"/>
      <c r="X168" s="2"/>
      <c r="Y168" s="2"/>
      <c r="Z168" s="2"/>
    </row>
    <row r="169" ht="21" customHeight="1" spans="1:26">
      <c r="A169" s="2"/>
      <c r="B169" s="27"/>
      <c r="C169" s="30">
        <v>1</v>
      </c>
      <c r="D169" s="619" t="s">
        <v>211</v>
      </c>
      <c r="E169" s="54" t="s">
        <v>192</v>
      </c>
      <c r="F169" s="16"/>
      <c r="G169" s="2"/>
      <c r="H169" s="2"/>
      <c r="I169" s="2"/>
      <c r="J169" s="2"/>
      <c r="K169" s="2"/>
      <c r="L169" s="2"/>
      <c r="M169" s="2"/>
      <c r="N169" s="2"/>
      <c r="O169" s="2"/>
      <c r="P169" s="2"/>
      <c r="Q169" s="2"/>
      <c r="R169" s="2"/>
      <c r="S169" s="2"/>
      <c r="T169" s="2"/>
      <c r="U169" s="2"/>
      <c r="V169" s="2"/>
      <c r="W169" s="2"/>
      <c r="X169" s="2"/>
      <c r="Y169" s="2"/>
      <c r="Z169" s="2"/>
    </row>
    <row r="170" ht="21" customHeight="1" spans="1:26">
      <c r="A170" s="2"/>
      <c r="B170" s="27"/>
      <c r="C170" s="30">
        <v>4</v>
      </c>
      <c r="D170" s="619" t="s">
        <v>216</v>
      </c>
      <c r="E170" s="33"/>
      <c r="F170" s="16"/>
      <c r="G170" s="2"/>
      <c r="H170" s="2"/>
      <c r="I170" s="2"/>
      <c r="J170" s="2"/>
      <c r="K170" s="2"/>
      <c r="L170" s="2"/>
      <c r="M170" s="2"/>
      <c r="N170" s="2"/>
      <c r="O170" s="2"/>
      <c r="P170" s="2"/>
      <c r="Q170" s="2"/>
      <c r="R170" s="2"/>
      <c r="S170" s="2"/>
      <c r="T170" s="2"/>
      <c r="U170" s="2"/>
      <c r="V170" s="2"/>
      <c r="W170" s="2"/>
      <c r="X170" s="2"/>
      <c r="Y170" s="2"/>
      <c r="Z170" s="2"/>
    </row>
    <row r="171" ht="15.75" customHeight="1" spans="1:26">
      <c r="A171" s="2"/>
      <c r="B171" s="34"/>
      <c r="C171" s="52"/>
      <c r="D171" s="52"/>
      <c r="E171" s="52"/>
      <c r="F171" s="22"/>
      <c r="G171" s="2"/>
      <c r="H171" s="2"/>
      <c r="I171" s="2"/>
      <c r="J171" s="2"/>
      <c r="K171" s="2"/>
      <c r="L171" s="2"/>
      <c r="M171" s="2"/>
      <c r="N171" s="2"/>
      <c r="O171" s="2"/>
      <c r="P171" s="2"/>
      <c r="Q171" s="2"/>
      <c r="R171" s="2"/>
      <c r="S171" s="2"/>
      <c r="T171" s="2"/>
      <c r="U171" s="2"/>
      <c r="V171" s="2"/>
      <c r="W171" s="2"/>
      <c r="X171" s="2"/>
      <c r="Y171" s="2"/>
      <c r="Z171" s="2"/>
    </row>
    <row r="172" ht="15.75" customHeight="1"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21" customHeight="1" spans="1:26">
      <c r="A174" s="2"/>
      <c r="B174" s="37"/>
      <c r="C174" s="103" t="s">
        <v>257</v>
      </c>
      <c r="D174" s="9"/>
      <c r="E174" s="9"/>
      <c r="F174" s="102"/>
      <c r="G174" s="2"/>
      <c r="H174" s="2"/>
      <c r="I174" s="2"/>
      <c r="J174" s="2"/>
      <c r="K174" s="2"/>
      <c r="L174" s="2"/>
      <c r="M174" s="2"/>
      <c r="N174" s="2"/>
      <c r="O174" s="2"/>
      <c r="P174" s="2"/>
      <c r="Q174" s="2"/>
      <c r="R174" s="2"/>
      <c r="S174" s="2"/>
      <c r="T174" s="2"/>
      <c r="U174" s="2"/>
      <c r="V174" s="2"/>
      <c r="W174" s="2"/>
      <c r="X174" s="2"/>
      <c r="Y174" s="2"/>
      <c r="Z174" s="2"/>
    </row>
    <row r="175" ht="15.75" customHeight="1" spans="1:26">
      <c r="A175" s="2"/>
      <c r="B175" s="17"/>
      <c r="C175" s="23"/>
      <c r="D175" s="2"/>
      <c r="E175" s="2"/>
      <c r="F175" s="16"/>
      <c r="G175" s="2"/>
      <c r="H175" s="2"/>
      <c r="I175" s="2"/>
      <c r="J175" s="2"/>
      <c r="K175" s="2"/>
      <c r="L175" s="2"/>
      <c r="M175" s="2"/>
      <c r="N175" s="2"/>
      <c r="O175" s="2"/>
      <c r="P175" s="2"/>
      <c r="Q175" s="2"/>
      <c r="R175" s="2"/>
      <c r="S175" s="2"/>
      <c r="T175" s="2"/>
      <c r="U175" s="2"/>
      <c r="V175" s="2"/>
      <c r="W175" s="2"/>
      <c r="X175" s="2"/>
      <c r="Y175" s="2"/>
      <c r="Z175" s="2"/>
    </row>
    <row r="176" ht="21" customHeight="1" spans="1:26">
      <c r="A176" s="2"/>
      <c r="B176" s="17"/>
      <c r="C176" s="75" t="s">
        <v>209</v>
      </c>
      <c r="D176" s="76"/>
      <c r="E176" s="77"/>
      <c r="F176" s="16"/>
      <c r="G176" s="2"/>
      <c r="H176" s="2"/>
      <c r="I176" s="2">
        <v>4</v>
      </c>
      <c r="J176" s="2">
        <v>13</v>
      </c>
      <c r="K176" s="2"/>
      <c r="L176" s="2"/>
      <c r="M176" s="2"/>
      <c r="N176" s="2"/>
      <c r="O176" s="2"/>
      <c r="P176" s="2"/>
      <c r="Q176" s="2"/>
      <c r="R176" s="2"/>
      <c r="S176" s="2"/>
      <c r="T176" s="2"/>
      <c r="U176" s="2"/>
      <c r="V176" s="2"/>
      <c r="W176" s="2"/>
      <c r="X176" s="2"/>
      <c r="Y176" s="2"/>
      <c r="Z176" s="2"/>
    </row>
    <row r="177" ht="4.5" customHeight="1" spans="1:26">
      <c r="A177" s="2"/>
      <c r="B177" s="17"/>
      <c r="C177" s="23"/>
      <c r="D177" s="2"/>
      <c r="E177" s="2"/>
      <c r="F177" s="16"/>
      <c r="G177" s="2"/>
      <c r="H177" s="2"/>
      <c r="I177" s="2"/>
      <c r="J177" s="2"/>
      <c r="K177" s="2"/>
      <c r="L177" s="2"/>
      <c r="M177" s="2"/>
      <c r="N177" s="2"/>
      <c r="O177" s="2"/>
      <c r="P177" s="2"/>
      <c r="Q177" s="2"/>
      <c r="R177" s="2"/>
      <c r="S177" s="2"/>
      <c r="T177" s="2"/>
      <c r="U177" s="2"/>
      <c r="V177" s="2"/>
      <c r="W177" s="2"/>
      <c r="X177" s="2"/>
      <c r="Y177" s="2"/>
      <c r="Z177" s="2"/>
    </row>
    <row r="178" ht="15.75" customHeight="1" spans="1:26">
      <c r="A178" s="2"/>
      <c r="B178" s="27"/>
      <c r="C178" s="28" t="s">
        <v>210</v>
      </c>
      <c r="D178" s="615" t="s">
        <v>156</v>
      </c>
      <c r="E178" s="29" t="s">
        <v>155</v>
      </c>
      <c r="F178" s="16"/>
      <c r="G178" s="2"/>
      <c r="H178" s="2"/>
      <c r="I178" s="2"/>
      <c r="J178" s="2"/>
      <c r="K178" s="2"/>
      <c r="L178" s="2"/>
      <c r="M178" s="2"/>
      <c r="N178" s="2"/>
      <c r="O178" s="2"/>
      <c r="P178" s="2"/>
      <c r="Q178" s="2"/>
      <c r="R178" s="2"/>
      <c r="S178" s="2"/>
      <c r="T178" s="2"/>
      <c r="U178" s="2"/>
      <c r="V178" s="2"/>
      <c r="W178" s="2"/>
      <c r="X178" s="2"/>
      <c r="Y178" s="2"/>
      <c r="Z178" s="2"/>
    </row>
    <row r="179" ht="21" customHeight="1" spans="1:26">
      <c r="A179" s="2"/>
      <c r="B179" s="27"/>
      <c r="C179" s="30">
        <v>1</v>
      </c>
      <c r="D179" s="619" t="s">
        <v>216</v>
      </c>
      <c r="E179" s="54" t="s">
        <v>192</v>
      </c>
      <c r="F179" s="16"/>
      <c r="G179" s="2"/>
      <c r="H179" s="2"/>
      <c r="I179" s="2"/>
      <c r="J179" s="2"/>
      <c r="K179" s="2"/>
      <c r="L179" s="2"/>
      <c r="M179" s="2"/>
      <c r="N179" s="2"/>
      <c r="O179" s="2"/>
      <c r="P179" s="2"/>
      <c r="Q179" s="2"/>
      <c r="R179" s="2"/>
      <c r="S179" s="2"/>
      <c r="T179" s="2"/>
      <c r="U179" s="2"/>
      <c r="V179" s="2"/>
      <c r="W179" s="2"/>
      <c r="X179" s="2"/>
      <c r="Y179" s="2"/>
      <c r="Z179" s="2"/>
    </row>
    <row r="180" ht="21" customHeight="1" spans="1:26">
      <c r="A180" s="2"/>
      <c r="B180" s="27"/>
      <c r="C180" s="30">
        <v>4</v>
      </c>
      <c r="D180" s="619" t="s">
        <v>211</v>
      </c>
      <c r="E180" s="33"/>
      <c r="F180" s="16"/>
      <c r="G180" s="2"/>
      <c r="H180" s="2"/>
      <c r="I180" s="2"/>
      <c r="J180" s="2"/>
      <c r="K180" s="2"/>
      <c r="L180" s="2"/>
      <c r="M180" s="2"/>
      <c r="N180" s="2"/>
      <c r="O180" s="2"/>
      <c r="P180" s="2"/>
      <c r="Q180" s="2"/>
      <c r="R180" s="2"/>
      <c r="S180" s="2"/>
      <c r="T180" s="2"/>
      <c r="U180" s="2"/>
      <c r="V180" s="2"/>
      <c r="W180" s="2"/>
      <c r="X180" s="2"/>
      <c r="Y180" s="2"/>
      <c r="Z180" s="2"/>
    </row>
    <row r="181" ht="15.75" customHeight="1" spans="1:26">
      <c r="A181" s="2"/>
      <c r="B181" s="34"/>
      <c r="C181" s="52"/>
      <c r="D181" s="52"/>
      <c r="E181" s="52"/>
      <c r="F181" s="22"/>
      <c r="G181" s="2"/>
      <c r="H181" s="2"/>
      <c r="I181" s="2"/>
      <c r="J181" s="2"/>
      <c r="K181" s="2"/>
      <c r="L181" s="2"/>
      <c r="M181" s="2"/>
      <c r="N181" s="2"/>
      <c r="O181" s="2"/>
      <c r="P181" s="2"/>
      <c r="Q181" s="2"/>
      <c r="R181" s="2"/>
      <c r="S181" s="2"/>
      <c r="T181" s="2"/>
      <c r="U181" s="2"/>
      <c r="V181" s="2"/>
      <c r="W181" s="2"/>
      <c r="X181" s="2"/>
      <c r="Y181" s="2"/>
      <c r="Z181" s="2"/>
    </row>
    <row r="182" ht="15.75" customHeight="1"/>
    <row r="183" ht="15.75" customHeight="1" spans="2:2">
      <c r="B183" s="117"/>
    </row>
    <row r="184" ht="15.75" customHeight="1"/>
    <row r="185" ht="15.75" customHeight="1" spans="1:26">
      <c r="A185" s="2"/>
      <c r="B185" s="402" t="s">
        <v>258</v>
      </c>
      <c r="C185" s="174"/>
      <c r="D185" s="174"/>
      <c r="E185" s="174"/>
      <c r="F185" s="174"/>
      <c r="G185" s="2"/>
      <c r="H185" s="2"/>
      <c r="I185" s="2"/>
      <c r="J185" s="2"/>
      <c r="K185" s="2"/>
      <c r="L185" s="2"/>
      <c r="M185" s="2"/>
      <c r="N185" s="2"/>
      <c r="O185" s="2"/>
      <c r="P185" s="2"/>
      <c r="Q185" s="2"/>
      <c r="R185" s="2"/>
      <c r="S185" s="2"/>
      <c r="T185" s="2"/>
      <c r="U185" s="2"/>
      <c r="V185" s="2"/>
      <c r="W185" s="2"/>
      <c r="X185" s="2"/>
      <c r="Y185" s="2"/>
      <c r="Z185" s="2"/>
    </row>
    <row r="186" ht="15.75" customHeight="1" spans="1:26">
      <c r="A186" s="2"/>
      <c r="B186" s="65"/>
      <c r="C186" s="66"/>
      <c r="D186" s="66"/>
      <c r="E186" s="66"/>
      <c r="F186" s="16"/>
      <c r="G186" s="2"/>
      <c r="H186" s="2"/>
      <c r="I186" s="2"/>
      <c r="J186" s="2"/>
      <c r="K186" s="2"/>
      <c r="L186" s="2"/>
      <c r="M186" s="2"/>
      <c r="N186" s="2"/>
      <c r="O186" s="2"/>
      <c r="P186" s="2"/>
      <c r="Q186" s="2"/>
      <c r="R186" s="2"/>
      <c r="S186" s="2"/>
      <c r="T186" s="2"/>
      <c r="U186" s="2"/>
      <c r="V186" s="2"/>
      <c r="W186" s="2"/>
      <c r="X186" s="2"/>
      <c r="Y186" s="2"/>
      <c r="Z186" s="2"/>
    </row>
    <row r="187" ht="15.75" customHeight="1" spans="1:26">
      <c r="A187" s="2"/>
      <c r="B187" s="65"/>
      <c r="C187" s="67"/>
      <c r="D187" s="68"/>
      <c r="E187" s="69"/>
      <c r="F187" s="16"/>
      <c r="G187" s="2"/>
      <c r="H187" s="2"/>
      <c r="I187" s="2"/>
      <c r="J187" s="2"/>
      <c r="K187" s="2"/>
      <c r="L187" s="2"/>
      <c r="M187" s="2"/>
      <c r="N187" s="2"/>
      <c r="O187" s="2"/>
      <c r="P187" s="2"/>
      <c r="Q187" s="2"/>
      <c r="R187" s="2"/>
      <c r="S187" s="2"/>
      <c r="T187" s="2"/>
      <c r="U187" s="2"/>
      <c r="V187" s="2"/>
      <c r="W187" s="2"/>
      <c r="X187" s="2"/>
      <c r="Y187" s="2"/>
      <c r="Z187" s="2"/>
    </row>
    <row r="188" customHeight="1" spans="1:26">
      <c r="A188" s="2"/>
      <c r="B188" s="65"/>
      <c r="C188" s="70" t="s">
        <v>259</v>
      </c>
      <c r="D188" s="71"/>
      <c r="E188" s="72"/>
      <c r="F188" s="16"/>
      <c r="G188" s="2"/>
      <c r="H188" s="2"/>
      <c r="I188" s="2"/>
      <c r="J188" s="2"/>
      <c r="K188" s="2"/>
      <c r="L188" s="2"/>
      <c r="M188" s="2"/>
      <c r="N188" s="2"/>
      <c r="O188" s="2"/>
      <c r="P188" s="2"/>
      <c r="Q188" s="2"/>
      <c r="R188" s="2"/>
      <c r="S188" s="2"/>
      <c r="T188" s="2"/>
      <c r="U188" s="2"/>
      <c r="V188" s="2"/>
      <c r="W188" s="2"/>
      <c r="X188" s="2"/>
      <c r="Y188" s="2"/>
      <c r="Z188" s="2"/>
    </row>
    <row r="189" customHeight="1" spans="1:26">
      <c r="A189" s="2"/>
      <c r="B189" s="65"/>
      <c r="C189" s="70" t="s">
        <v>260</v>
      </c>
      <c r="D189" s="71"/>
      <c r="E189" s="72"/>
      <c r="F189" s="16"/>
      <c r="G189" s="2"/>
      <c r="H189" s="2"/>
      <c r="I189" s="2"/>
      <c r="J189" s="2"/>
      <c r="K189" s="2"/>
      <c r="L189" s="2"/>
      <c r="M189" s="2"/>
      <c r="N189" s="2"/>
      <c r="O189" s="2"/>
      <c r="P189" s="2"/>
      <c r="Q189" s="2"/>
      <c r="R189" s="2"/>
      <c r="S189" s="2"/>
      <c r="T189" s="2"/>
      <c r="U189" s="2"/>
      <c r="V189" s="2"/>
      <c r="W189" s="2"/>
      <c r="X189" s="2"/>
      <c r="Y189" s="2"/>
      <c r="Z189" s="2"/>
    </row>
    <row r="190" customHeight="1" spans="1:26">
      <c r="A190" s="2"/>
      <c r="B190" s="65"/>
      <c r="C190" s="70" t="s">
        <v>261</v>
      </c>
      <c r="D190" s="71"/>
      <c r="E190" s="72"/>
      <c r="F190" s="16"/>
      <c r="G190" s="2"/>
      <c r="H190" s="2"/>
      <c r="I190" s="2"/>
      <c r="J190" s="2"/>
      <c r="K190" s="2"/>
      <c r="L190" s="2"/>
      <c r="M190" s="2"/>
      <c r="N190" s="2"/>
      <c r="O190" s="2"/>
      <c r="P190" s="2"/>
      <c r="Q190" s="2"/>
      <c r="R190" s="2"/>
      <c r="S190" s="2"/>
      <c r="T190" s="2"/>
      <c r="U190" s="2"/>
      <c r="V190" s="2"/>
      <c r="W190" s="2"/>
      <c r="X190" s="2"/>
      <c r="Y190" s="2"/>
      <c r="Z190" s="2"/>
    </row>
    <row r="191" customHeight="1" spans="1:26">
      <c r="A191" s="2"/>
      <c r="B191" s="65"/>
      <c r="C191" s="70" t="s">
        <v>262</v>
      </c>
      <c r="D191" s="71"/>
      <c r="E191" s="72"/>
      <c r="F191" s="16"/>
      <c r="G191" s="2"/>
      <c r="H191" s="2"/>
      <c r="I191" s="2"/>
      <c r="J191" s="2"/>
      <c r="K191" s="2"/>
      <c r="L191" s="2"/>
      <c r="M191" s="2"/>
      <c r="N191" s="2"/>
      <c r="O191" s="2"/>
      <c r="P191" s="2"/>
      <c r="Q191" s="2"/>
      <c r="R191" s="2"/>
      <c r="S191" s="2"/>
      <c r="T191" s="2"/>
      <c r="U191" s="2"/>
      <c r="V191" s="2"/>
      <c r="W191" s="2"/>
      <c r="X191" s="2"/>
      <c r="Y191" s="2"/>
      <c r="Z191" s="2"/>
    </row>
    <row r="192" customHeight="1" spans="1:26">
      <c r="A192" s="2"/>
      <c r="B192" s="65"/>
      <c r="C192" s="70" t="s">
        <v>263</v>
      </c>
      <c r="D192" s="71"/>
      <c r="E192" s="72"/>
      <c r="F192" s="16"/>
      <c r="G192" s="2"/>
      <c r="H192" s="2"/>
      <c r="I192" s="2"/>
      <c r="J192" s="2"/>
      <c r="K192" s="2"/>
      <c r="L192" s="2"/>
      <c r="M192" s="2"/>
      <c r="N192" s="2"/>
      <c r="O192" s="2"/>
      <c r="P192" s="2"/>
      <c r="Q192" s="2"/>
      <c r="R192" s="2"/>
      <c r="S192" s="2"/>
      <c r="T192" s="2"/>
      <c r="U192" s="2"/>
      <c r="V192" s="2"/>
      <c r="W192" s="2"/>
      <c r="X192" s="2"/>
      <c r="Y192" s="2"/>
      <c r="Z192" s="2"/>
    </row>
    <row r="193" ht="15.75" customHeight="1" spans="1:26">
      <c r="A193" s="2"/>
      <c r="B193" s="65"/>
      <c r="C193" s="51"/>
      <c r="D193" s="73"/>
      <c r="E193" s="74"/>
      <c r="F193" s="16"/>
      <c r="G193" s="2"/>
      <c r="H193" s="2"/>
      <c r="I193" s="2"/>
      <c r="J193" s="2"/>
      <c r="K193" s="2"/>
      <c r="L193" s="2"/>
      <c r="M193" s="2"/>
      <c r="N193" s="2"/>
      <c r="O193" s="2"/>
      <c r="P193" s="2"/>
      <c r="Q193" s="2"/>
      <c r="R193" s="2"/>
      <c r="S193" s="2"/>
      <c r="T193" s="2"/>
      <c r="U193" s="2"/>
      <c r="V193" s="2"/>
      <c r="W193" s="2"/>
      <c r="X193" s="2"/>
      <c r="Y193" s="2"/>
      <c r="Z193" s="2"/>
    </row>
    <row r="194" ht="15.75" customHeight="1" spans="1:26">
      <c r="A194" s="2"/>
      <c r="B194" s="17"/>
      <c r="C194" s="23"/>
      <c r="D194" s="2"/>
      <c r="E194" s="2"/>
      <c r="F194" s="16"/>
      <c r="G194" s="2"/>
      <c r="H194" s="2"/>
      <c r="I194" s="2"/>
      <c r="J194" s="2"/>
      <c r="K194" s="2"/>
      <c r="L194" s="2"/>
      <c r="M194" s="2"/>
      <c r="N194" s="2"/>
      <c r="O194" s="2"/>
      <c r="P194" s="2"/>
      <c r="Q194" s="2"/>
      <c r="R194" s="2"/>
      <c r="S194" s="2"/>
      <c r="T194" s="2"/>
      <c r="U194" s="2"/>
      <c r="V194" s="2"/>
      <c r="W194" s="2"/>
      <c r="X194" s="2"/>
      <c r="Y194" s="2"/>
      <c r="Z194" s="2"/>
    </row>
    <row r="195" ht="24.75" customHeight="1" spans="1:26">
      <c r="A195" s="2"/>
      <c r="B195" s="17"/>
      <c r="C195" s="75" t="s">
        <v>209</v>
      </c>
      <c r="D195" s="76"/>
      <c r="E195" s="77"/>
      <c r="F195" s="16"/>
      <c r="G195" s="2"/>
      <c r="H195" s="2"/>
      <c r="I195" s="2">
        <v>1</v>
      </c>
      <c r="J195" s="2">
        <v>14</v>
      </c>
      <c r="K195" s="2"/>
      <c r="L195" s="2"/>
      <c r="M195" s="2"/>
      <c r="N195" s="2"/>
      <c r="O195" s="2"/>
      <c r="P195" s="2"/>
      <c r="Q195" s="2"/>
      <c r="R195" s="2"/>
      <c r="S195" s="2"/>
      <c r="T195" s="2"/>
      <c r="U195" s="2"/>
      <c r="V195" s="2"/>
      <c r="W195" s="2"/>
      <c r="X195" s="2"/>
      <c r="Y195" s="2"/>
      <c r="Z195" s="2"/>
    </row>
    <row r="196" ht="15.75" customHeight="1" spans="1:26">
      <c r="A196" s="2"/>
      <c r="B196" s="17"/>
      <c r="C196" s="23"/>
      <c r="D196" s="2"/>
      <c r="E196" s="2"/>
      <c r="F196" s="16"/>
      <c r="G196" s="2"/>
      <c r="H196" s="2"/>
      <c r="I196" s="2"/>
      <c r="J196" s="2"/>
      <c r="K196" s="2"/>
      <c r="L196" s="2"/>
      <c r="M196" s="2"/>
      <c r="N196" s="2"/>
      <c r="O196" s="2"/>
      <c r="P196" s="2"/>
      <c r="Q196" s="2"/>
      <c r="R196" s="2"/>
      <c r="S196" s="2"/>
      <c r="T196" s="2"/>
      <c r="U196" s="2"/>
      <c r="V196" s="2"/>
      <c r="W196" s="2"/>
      <c r="X196" s="2"/>
      <c r="Y196" s="2"/>
      <c r="Z196" s="2"/>
    </row>
    <row r="197" ht="15.75" customHeight="1" spans="1:26">
      <c r="A197" s="2"/>
      <c r="B197" s="27"/>
      <c r="C197" s="28" t="s">
        <v>210</v>
      </c>
      <c r="D197" s="615" t="s">
        <v>156</v>
      </c>
      <c r="E197" s="29" t="s">
        <v>155</v>
      </c>
      <c r="F197" s="16"/>
      <c r="G197" s="2"/>
      <c r="H197" s="2"/>
      <c r="I197" s="2"/>
      <c r="J197" s="2"/>
      <c r="K197" s="2"/>
      <c r="L197" s="2"/>
      <c r="M197" s="2"/>
      <c r="N197" s="2"/>
      <c r="O197" s="2"/>
      <c r="P197" s="2"/>
      <c r="Q197" s="2"/>
      <c r="R197" s="2"/>
      <c r="S197" s="2"/>
      <c r="T197" s="2"/>
      <c r="U197" s="2"/>
      <c r="V197" s="2"/>
      <c r="W197" s="2"/>
      <c r="X197" s="2"/>
      <c r="Y197" s="2"/>
      <c r="Z197" s="2"/>
    </row>
    <row r="198" ht="21" customHeight="1" spans="1:26">
      <c r="A198" s="2"/>
      <c r="B198" s="27"/>
      <c r="C198" s="30">
        <v>1</v>
      </c>
      <c r="D198" s="616" t="s">
        <v>211</v>
      </c>
      <c r="E198" s="32" t="s">
        <v>200</v>
      </c>
      <c r="F198" s="16"/>
      <c r="G198" s="2"/>
      <c r="H198" s="2"/>
      <c r="I198" s="2"/>
      <c r="J198" s="2"/>
      <c r="K198" s="2"/>
      <c r="L198" s="2"/>
      <c r="M198" s="2"/>
      <c r="N198" s="2"/>
      <c r="O198" s="2"/>
      <c r="P198" s="2"/>
      <c r="Q198" s="2"/>
      <c r="R198" s="2"/>
      <c r="S198" s="2"/>
      <c r="T198" s="2"/>
      <c r="U198" s="2"/>
      <c r="V198" s="2"/>
      <c r="W198" s="2"/>
      <c r="X198" s="2"/>
      <c r="Y198" s="2"/>
      <c r="Z198" s="2"/>
    </row>
    <row r="199" ht="21" customHeight="1" spans="1:26">
      <c r="A199" s="2"/>
      <c r="B199" s="27"/>
      <c r="C199" s="30">
        <v>2</v>
      </c>
      <c r="D199" s="616" t="s">
        <v>264</v>
      </c>
      <c r="E199" s="43"/>
      <c r="F199" s="16"/>
      <c r="G199" s="2"/>
      <c r="H199" s="2"/>
      <c r="I199" s="2"/>
      <c r="J199" s="2"/>
      <c r="K199" s="2"/>
      <c r="L199" s="2"/>
      <c r="M199" s="2"/>
      <c r="N199" s="2"/>
      <c r="O199" s="2"/>
      <c r="P199" s="2"/>
      <c r="Q199" s="2"/>
      <c r="R199" s="2"/>
      <c r="S199" s="2"/>
      <c r="T199" s="2"/>
      <c r="U199" s="2"/>
      <c r="V199" s="2"/>
      <c r="W199" s="2"/>
      <c r="X199" s="2"/>
      <c r="Y199" s="2"/>
      <c r="Z199" s="2"/>
    </row>
    <row r="200" ht="21" customHeight="1" spans="1:26">
      <c r="A200" s="2"/>
      <c r="B200" s="27"/>
      <c r="C200" s="30">
        <v>3</v>
      </c>
      <c r="D200" s="619" t="s">
        <v>265</v>
      </c>
      <c r="E200" s="43"/>
      <c r="F200" s="16"/>
      <c r="G200" s="2"/>
      <c r="H200" s="2"/>
      <c r="I200" s="2"/>
      <c r="J200" s="2"/>
      <c r="K200" s="2"/>
      <c r="L200" s="2"/>
      <c r="M200" s="2"/>
      <c r="N200" s="2"/>
      <c r="O200" s="2"/>
      <c r="P200" s="2"/>
      <c r="Q200" s="2"/>
      <c r="R200" s="2"/>
      <c r="S200" s="2"/>
      <c r="T200" s="2"/>
      <c r="U200" s="2"/>
      <c r="V200" s="2"/>
      <c r="W200" s="2"/>
      <c r="X200" s="2"/>
      <c r="Y200" s="2"/>
      <c r="Z200" s="2"/>
    </row>
    <row r="201" ht="21" customHeight="1" spans="1:26">
      <c r="A201" s="2"/>
      <c r="B201" s="27"/>
      <c r="C201" s="30">
        <v>4</v>
      </c>
      <c r="D201" s="619" t="s">
        <v>266</v>
      </c>
      <c r="E201" s="33"/>
      <c r="F201" s="16"/>
      <c r="G201" s="2"/>
      <c r="H201" s="2"/>
      <c r="I201" s="2"/>
      <c r="J201" s="2"/>
      <c r="K201" s="2"/>
      <c r="L201" s="2"/>
      <c r="M201" s="2"/>
      <c r="N201" s="2"/>
      <c r="O201" s="2"/>
      <c r="P201" s="2"/>
      <c r="Q201" s="2"/>
      <c r="R201" s="2"/>
      <c r="S201" s="2"/>
      <c r="T201" s="2"/>
      <c r="U201" s="2"/>
      <c r="V201" s="2"/>
      <c r="W201" s="2"/>
      <c r="X201" s="2"/>
      <c r="Y201" s="2"/>
      <c r="Z201" s="2"/>
    </row>
    <row r="202" ht="15.75" customHeight="1" spans="1:26">
      <c r="A202" s="2"/>
      <c r="B202" s="34"/>
      <c r="C202" s="35"/>
      <c r="D202" s="36"/>
      <c r="E202" s="35"/>
      <c r="F202" s="22"/>
      <c r="G202" s="2"/>
      <c r="H202" s="2"/>
      <c r="I202" s="2"/>
      <c r="J202" s="2"/>
      <c r="K202" s="2"/>
      <c r="L202" s="2"/>
      <c r="M202" s="2"/>
      <c r="N202" s="2"/>
      <c r="O202" s="2"/>
      <c r="P202" s="2"/>
      <c r="Q202" s="2"/>
      <c r="R202" s="2"/>
      <c r="S202" s="2"/>
      <c r="T202" s="2"/>
      <c r="U202" s="2"/>
      <c r="V202" s="2"/>
      <c r="W202" s="2"/>
      <c r="X202" s="2"/>
      <c r="Y202" s="2"/>
      <c r="Z202" s="2"/>
    </row>
    <row r="203" ht="15.75" customHeight="1" spans="1:26">
      <c r="A203" s="2"/>
      <c r="B203" s="2"/>
      <c r="C203" s="6"/>
      <c r="D203" s="7"/>
      <c r="E203" s="6"/>
      <c r="F203" s="2"/>
      <c r="G203" s="2"/>
      <c r="H203" s="2"/>
      <c r="I203" s="2"/>
      <c r="J203" s="2"/>
      <c r="K203" s="2"/>
      <c r="L203" s="2"/>
      <c r="M203" s="2"/>
      <c r="N203" s="2"/>
      <c r="O203" s="2"/>
      <c r="P203" s="2"/>
      <c r="Q203" s="2"/>
      <c r="R203" s="2"/>
      <c r="S203" s="2"/>
      <c r="T203" s="2"/>
      <c r="U203" s="2"/>
      <c r="V203" s="2"/>
      <c r="W203" s="2"/>
      <c r="X203" s="2"/>
      <c r="Y203" s="2"/>
      <c r="Z203" s="2"/>
    </row>
    <row r="204" ht="15.75" customHeight="1"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spans="1:26">
      <c r="A205" s="2"/>
      <c r="B205" s="10"/>
      <c r="C205" s="12" t="s">
        <v>267</v>
      </c>
      <c r="D205" s="12"/>
      <c r="E205" s="12"/>
      <c r="F205" s="13"/>
      <c r="G205" s="2"/>
      <c r="H205" s="2"/>
      <c r="I205" s="2"/>
      <c r="J205" s="2"/>
      <c r="K205" s="2"/>
      <c r="L205" s="2"/>
      <c r="M205" s="2"/>
      <c r="N205" s="2"/>
      <c r="O205" s="2"/>
      <c r="P205" s="2"/>
      <c r="Q205" s="2"/>
      <c r="R205" s="2"/>
      <c r="S205" s="2"/>
      <c r="T205" s="2"/>
      <c r="U205" s="2"/>
      <c r="V205" s="2"/>
      <c r="W205" s="2"/>
      <c r="X205" s="2"/>
      <c r="Y205" s="2"/>
      <c r="Z205" s="2"/>
    </row>
    <row r="206" ht="15.75" customHeight="1" spans="1:26">
      <c r="A206" s="2"/>
      <c r="B206" s="17"/>
      <c r="C206" s="23"/>
      <c r="D206" s="2"/>
      <c r="E206" s="2"/>
      <c r="F206" s="16"/>
      <c r="G206" s="2"/>
      <c r="H206" s="2"/>
      <c r="I206" s="2"/>
      <c r="J206" s="2"/>
      <c r="K206" s="2"/>
      <c r="L206" s="2"/>
      <c r="M206" s="2"/>
      <c r="N206" s="2"/>
      <c r="O206" s="2"/>
      <c r="P206" s="2"/>
      <c r="Q206" s="2"/>
      <c r="R206" s="2"/>
      <c r="S206" s="2"/>
      <c r="T206" s="2"/>
      <c r="U206" s="2"/>
      <c r="V206" s="2"/>
      <c r="W206" s="2"/>
      <c r="X206" s="2"/>
      <c r="Y206" s="2"/>
      <c r="Z206" s="2"/>
    </row>
    <row r="207" ht="24.75" customHeight="1" spans="1:26">
      <c r="A207" s="2"/>
      <c r="B207" s="17"/>
      <c r="C207" s="80" t="s">
        <v>209</v>
      </c>
      <c r="D207" s="9"/>
      <c r="E207" s="42"/>
      <c r="F207" s="16"/>
      <c r="G207" s="2"/>
      <c r="H207" s="2"/>
      <c r="I207" s="2">
        <v>2</v>
      </c>
      <c r="J207" s="2">
        <v>15</v>
      </c>
      <c r="K207" s="2"/>
      <c r="L207" s="2"/>
      <c r="M207" s="2"/>
      <c r="N207" s="2"/>
      <c r="O207" s="2"/>
      <c r="P207" s="2"/>
      <c r="Q207" s="2"/>
      <c r="R207" s="2"/>
      <c r="S207" s="2"/>
      <c r="T207" s="2"/>
      <c r="U207" s="2"/>
      <c r="V207" s="2"/>
      <c r="W207" s="2"/>
      <c r="X207" s="2"/>
      <c r="Y207" s="2"/>
      <c r="Z207" s="2"/>
    </row>
    <row r="208" ht="15.75" customHeight="1" spans="1:26">
      <c r="A208" s="2"/>
      <c r="B208" s="17"/>
      <c r="C208" s="23"/>
      <c r="D208" s="2"/>
      <c r="E208" s="2"/>
      <c r="F208" s="16"/>
      <c r="G208" s="2"/>
      <c r="H208" s="2"/>
      <c r="I208" s="2"/>
      <c r="J208" s="2"/>
      <c r="K208" s="2"/>
      <c r="L208" s="2"/>
      <c r="M208" s="2"/>
      <c r="N208" s="2"/>
      <c r="O208" s="2"/>
      <c r="P208" s="2"/>
      <c r="Q208" s="2"/>
      <c r="R208" s="2"/>
      <c r="S208" s="2"/>
      <c r="T208" s="2"/>
      <c r="U208" s="2"/>
      <c r="V208" s="2"/>
      <c r="W208" s="2"/>
      <c r="X208" s="2"/>
      <c r="Y208" s="2"/>
      <c r="Z208" s="2"/>
    </row>
    <row r="209" ht="15.75" customHeight="1" spans="1:26">
      <c r="A209" s="2"/>
      <c r="B209" s="27"/>
      <c r="C209" s="28" t="s">
        <v>210</v>
      </c>
      <c r="D209" s="615" t="s">
        <v>156</v>
      </c>
      <c r="E209" s="29" t="s">
        <v>155</v>
      </c>
      <c r="F209" s="16"/>
      <c r="G209" s="2"/>
      <c r="H209" s="2"/>
      <c r="I209" s="2"/>
      <c r="J209" s="2"/>
      <c r="K209" s="2"/>
      <c r="L209" s="2"/>
      <c r="M209" s="2"/>
      <c r="N209" s="2"/>
      <c r="O209" s="2"/>
      <c r="P209" s="2"/>
      <c r="Q209" s="2"/>
      <c r="R209" s="2"/>
      <c r="S209" s="2"/>
      <c r="T209" s="2"/>
      <c r="U209" s="2"/>
      <c r="V209" s="2"/>
      <c r="W209" s="2"/>
      <c r="X209" s="2"/>
      <c r="Y209" s="2"/>
      <c r="Z209" s="2"/>
    </row>
    <row r="210" ht="21" customHeight="1" spans="1:26">
      <c r="A210" s="2"/>
      <c r="B210" s="27"/>
      <c r="C210" s="30">
        <v>1</v>
      </c>
      <c r="D210" s="616" t="s">
        <v>211</v>
      </c>
      <c r="E210" s="403" t="s">
        <v>200</v>
      </c>
      <c r="F210" s="16"/>
      <c r="G210" s="2"/>
      <c r="H210" s="2"/>
      <c r="I210" s="2"/>
      <c r="J210" s="2"/>
      <c r="K210" s="2"/>
      <c r="L210" s="2"/>
      <c r="M210" s="2"/>
      <c r="N210" s="2"/>
      <c r="O210" s="2"/>
      <c r="P210" s="2"/>
      <c r="Q210" s="2"/>
      <c r="R210" s="2"/>
      <c r="S210" s="2"/>
      <c r="T210" s="2"/>
      <c r="U210" s="2"/>
      <c r="V210" s="2"/>
      <c r="W210" s="2"/>
      <c r="X210" s="2"/>
      <c r="Y210" s="2"/>
      <c r="Z210" s="2"/>
    </row>
    <row r="211" ht="21" customHeight="1" spans="1:26">
      <c r="A211" s="2"/>
      <c r="B211" s="27"/>
      <c r="C211" s="30">
        <v>4</v>
      </c>
      <c r="D211" s="616" t="s">
        <v>268</v>
      </c>
      <c r="E211" s="33"/>
      <c r="F211" s="16"/>
      <c r="G211" s="2"/>
      <c r="H211" s="2"/>
      <c r="I211" s="2"/>
      <c r="J211" s="2"/>
      <c r="K211" s="2"/>
      <c r="L211" s="2"/>
      <c r="M211" s="2"/>
      <c r="N211" s="2"/>
      <c r="O211" s="2"/>
      <c r="P211" s="2"/>
      <c r="Q211" s="2"/>
      <c r="R211" s="2"/>
      <c r="S211" s="2"/>
      <c r="T211" s="2"/>
      <c r="U211" s="2"/>
      <c r="V211" s="2"/>
      <c r="W211" s="2"/>
      <c r="X211" s="2"/>
      <c r="Y211" s="2"/>
      <c r="Z211" s="2"/>
    </row>
    <row r="212" ht="15.75" customHeight="1" spans="1:26">
      <c r="A212" s="2"/>
      <c r="B212" s="34"/>
      <c r="C212" s="35"/>
      <c r="D212" s="36"/>
      <c r="E212" s="35"/>
      <c r="F212" s="22"/>
      <c r="G212" s="2"/>
      <c r="H212" s="2"/>
      <c r="I212" s="2"/>
      <c r="J212" s="2"/>
      <c r="K212" s="2"/>
      <c r="L212" s="2"/>
      <c r="M212" s="2"/>
      <c r="N212" s="2"/>
      <c r="O212" s="2"/>
      <c r="P212" s="2"/>
      <c r="Q212" s="2"/>
      <c r="R212" s="2"/>
      <c r="S212" s="2"/>
      <c r="T212" s="2"/>
      <c r="U212" s="2"/>
      <c r="V212" s="2"/>
      <c r="W212" s="2"/>
      <c r="X212" s="2"/>
      <c r="Y212" s="2"/>
      <c r="Z212" s="2"/>
    </row>
    <row r="213" ht="15.75" customHeight="1"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spans="1:26">
      <c r="A216" s="2"/>
      <c r="B216" s="78"/>
      <c r="C216" s="79" t="s">
        <v>269</v>
      </c>
      <c r="D216" s="79"/>
      <c r="E216" s="79"/>
      <c r="F216" s="84"/>
      <c r="G216" s="2"/>
      <c r="H216" s="2"/>
      <c r="I216" s="2"/>
      <c r="J216" s="2"/>
      <c r="K216" s="2"/>
      <c r="L216" s="2"/>
      <c r="M216" s="2"/>
      <c r="N216" s="2"/>
      <c r="O216" s="2"/>
      <c r="P216" s="2"/>
      <c r="Q216" s="2"/>
      <c r="R216" s="2"/>
      <c r="S216" s="2"/>
      <c r="T216" s="2"/>
      <c r="U216" s="2"/>
      <c r="V216" s="2"/>
      <c r="W216" s="2"/>
      <c r="X216" s="2"/>
      <c r="Y216" s="2"/>
      <c r="Z216" s="2"/>
    </row>
    <row r="217" ht="15.75" customHeight="1" spans="1:26">
      <c r="A217" s="2"/>
      <c r="B217" s="65"/>
      <c r="C217" s="66"/>
      <c r="D217" s="66"/>
      <c r="E217" s="66"/>
      <c r="F217" s="16"/>
      <c r="G217" s="2"/>
      <c r="H217" s="2"/>
      <c r="I217" s="2"/>
      <c r="J217" s="2"/>
      <c r="K217" s="2"/>
      <c r="L217" s="2"/>
      <c r="M217" s="2"/>
      <c r="N217" s="2"/>
      <c r="O217" s="2"/>
      <c r="P217" s="2"/>
      <c r="Q217" s="2"/>
      <c r="R217" s="2"/>
      <c r="S217" s="2"/>
      <c r="T217" s="2"/>
      <c r="U217" s="2"/>
      <c r="V217" s="2"/>
      <c r="W217" s="2"/>
      <c r="X217" s="2"/>
      <c r="Y217" s="2"/>
      <c r="Z217" s="2"/>
    </row>
    <row r="218" customHeight="1" spans="1:26">
      <c r="A218" s="2"/>
      <c r="B218" s="65"/>
      <c r="C218" s="67"/>
      <c r="D218" s="68"/>
      <c r="E218" s="69"/>
      <c r="F218" s="16"/>
      <c r="G218" s="2"/>
      <c r="H218" s="2"/>
      <c r="I218" s="2"/>
      <c r="J218" s="2"/>
      <c r="K218" s="2"/>
      <c r="L218" s="2"/>
      <c r="M218" s="2"/>
      <c r="N218" s="2"/>
      <c r="O218" s="2"/>
      <c r="P218" s="2"/>
      <c r="Q218" s="2"/>
      <c r="R218" s="2"/>
      <c r="S218" s="2"/>
      <c r="T218" s="2"/>
      <c r="U218" s="2"/>
      <c r="V218" s="2"/>
      <c r="W218" s="2"/>
      <c r="X218" s="2"/>
      <c r="Y218" s="2"/>
      <c r="Z218" s="2"/>
    </row>
    <row r="219" customHeight="1" spans="1:26">
      <c r="A219" s="2"/>
      <c r="B219" s="65"/>
      <c r="C219" s="404" t="s">
        <v>270</v>
      </c>
      <c r="D219" s="71"/>
      <c r="E219" s="72"/>
      <c r="F219" s="16"/>
      <c r="G219" s="2"/>
      <c r="H219" s="2"/>
      <c r="I219" s="2"/>
      <c r="J219" s="2"/>
      <c r="K219" s="2"/>
      <c r="L219" s="2"/>
      <c r="M219" s="2"/>
      <c r="N219" s="2"/>
      <c r="O219" s="2"/>
      <c r="P219" s="2"/>
      <c r="Q219" s="2"/>
      <c r="R219" s="2"/>
      <c r="S219" s="2"/>
      <c r="T219" s="2"/>
      <c r="U219" s="2"/>
      <c r="V219" s="2"/>
      <c r="W219" s="2"/>
      <c r="X219" s="2"/>
      <c r="Y219" s="2"/>
      <c r="Z219" s="2"/>
    </row>
    <row r="220" customHeight="1" spans="1:26">
      <c r="A220" s="2"/>
      <c r="B220" s="65"/>
      <c r="C220" s="404" t="s">
        <v>271</v>
      </c>
      <c r="D220" s="60"/>
      <c r="E220" s="61"/>
      <c r="F220" s="16"/>
      <c r="G220" s="2"/>
      <c r="H220" s="2"/>
      <c r="I220" s="2"/>
      <c r="J220" s="2"/>
      <c r="K220" s="2"/>
      <c r="L220" s="2"/>
      <c r="M220" s="2"/>
      <c r="N220" s="2"/>
      <c r="O220" s="2"/>
      <c r="P220" s="2"/>
      <c r="Q220" s="2"/>
      <c r="R220" s="2"/>
      <c r="S220" s="2"/>
      <c r="T220" s="2"/>
      <c r="U220" s="2"/>
      <c r="V220" s="2"/>
      <c r="W220" s="2"/>
      <c r="X220" s="2"/>
      <c r="Y220" s="2"/>
      <c r="Z220" s="2"/>
    </row>
    <row r="221" customHeight="1" spans="1:26">
      <c r="A221" s="2"/>
      <c r="B221" s="65"/>
      <c r="C221" s="51"/>
      <c r="D221" s="81"/>
      <c r="E221" s="82"/>
      <c r="F221" s="16"/>
      <c r="G221" s="2"/>
      <c r="H221" s="2"/>
      <c r="I221" s="2"/>
      <c r="J221" s="2"/>
      <c r="K221" s="2"/>
      <c r="L221" s="2"/>
      <c r="M221" s="2"/>
      <c r="N221" s="2"/>
      <c r="O221" s="2"/>
      <c r="P221" s="2"/>
      <c r="Q221" s="2"/>
      <c r="R221" s="2"/>
      <c r="S221" s="2"/>
      <c r="T221" s="2"/>
      <c r="U221" s="2"/>
      <c r="V221" s="2"/>
      <c r="W221" s="2"/>
      <c r="X221" s="2"/>
      <c r="Y221" s="2"/>
      <c r="Z221" s="2"/>
    </row>
    <row r="222" ht="15.75" customHeight="1" spans="1:26">
      <c r="A222" s="2"/>
      <c r="B222" s="17"/>
      <c r="C222" s="23"/>
      <c r="D222" s="2"/>
      <c r="E222" s="2"/>
      <c r="F222" s="16"/>
      <c r="G222" s="2"/>
      <c r="H222" s="2"/>
      <c r="I222" s="2"/>
      <c r="J222" s="2"/>
      <c r="K222" s="2"/>
      <c r="L222" s="2"/>
      <c r="M222" s="2"/>
      <c r="N222" s="2"/>
      <c r="O222" s="2"/>
      <c r="P222" s="2"/>
      <c r="Q222" s="2"/>
      <c r="R222" s="2"/>
      <c r="S222" s="2"/>
      <c r="T222" s="2"/>
      <c r="U222" s="2"/>
      <c r="V222" s="2"/>
      <c r="W222" s="2"/>
      <c r="X222" s="2"/>
      <c r="Y222" s="2"/>
      <c r="Z222" s="2"/>
    </row>
    <row r="223" ht="22.5" customHeight="1" spans="1:26">
      <c r="A223" s="2"/>
      <c r="B223" s="17"/>
      <c r="C223" s="24" t="s">
        <v>209</v>
      </c>
      <c r="D223" s="24"/>
      <c r="E223" s="26"/>
      <c r="F223" s="16"/>
      <c r="G223" s="2"/>
      <c r="H223" s="2"/>
      <c r="I223" s="2">
        <v>3</v>
      </c>
      <c r="J223" s="2">
        <v>16</v>
      </c>
      <c r="K223" s="2"/>
      <c r="L223" s="2"/>
      <c r="M223" s="2"/>
      <c r="N223" s="2"/>
      <c r="O223" s="2"/>
      <c r="P223" s="2"/>
      <c r="Q223" s="2"/>
      <c r="R223" s="2"/>
      <c r="S223" s="2"/>
      <c r="T223" s="2"/>
      <c r="U223" s="2"/>
      <c r="V223" s="2"/>
      <c r="W223" s="2"/>
      <c r="X223" s="2"/>
      <c r="Y223" s="2"/>
      <c r="Z223" s="2"/>
    </row>
    <row r="224" ht="15.75" customHeight="1" spans="1:26">
      <c r="A224" s="2"/>
      <c r="B224" s="17"/>
      <c r="C224" s="23"/>
      <c r="D224" s="2"/>
      <c r="E224" s="2"/>
      <c r="F224" s="16"/>
      <c r="G224" s="2"/>
      <c r="H224" s="2"/>
      <c r="I224" s="2"/>
      <c r="J224" s="2"/>
      <c r="K224" s="2"/>
      <c r="L224" s="2"/>
      <c r="M224" s="2"/>
      <c r="N224" s="2"/>
      <c r="O224" s="2"/>
      <c r="P224" s="2"/>
      <c r="Q224" s="2"/>
      <c r="R224" s="2"/>
      <c r="S224" s="2"/>
      <c r="T224" s="2"/>
      <c r="U224" s="2"/>
      <c r="V224" s="2"/>
      <c r="W224" s="2"/>
      <c r="X224" s="2"/>
      <c r="Y224" s="2"/>
      <c r="Z224" s="2"/>
    </row>
    <row r="225" ht="15.75" customHeight="1" spans="1:26">
      <c r="A225" s="2"/>
      <c r="B225" s="27"/>
      <c r="C225" s="28" t="s">
        <v>210</v>
      </c>
      <c r="D225" s="615" t="s">
        <v>156</v>
      </c>
      <c r="E225" s="29" t="s">
        <v>155</v>
      </c>
      <c r="F225" s="16"/>
      <c r="G225" s="2"/>
      <c r="H225" s="2"/>
      <c r="I225" s="2"/>
      <c r="J225" s="2"/>
      <c r="K225" s="2"/>
      <c r="L225" s="2"/>
      <c r="M225" s="2"/>
      <c r="N225" s="2"/>
      <c r="O225" s="2"/>
      <c r="P225" s="2"/>
      <c r="Q225" s="2"/>
      <c r="R225" s="2"/>
      <c r="S225" s="2"/>
      <c r="T225" s="2"/>
      <c r="U225" s="2"/>
      <c r="V225" s="2"/>
      <c r="W225" s="2"/>
      <c r="X225" s="2"/>
      <c r="Y225" s="2"/>
      <c r="Z225" s="2"/>
    </row>
    <row r="226" ht="21" customHeight="1" spans="1:26">
      <c r="A226" s="2"/>
      <c r="B226" s="27"/>
      <c r="C226" s="30">
        <v>1</v>
      </c>
      <c r="D226" s="616" t="s">
        <v>211</v>
      </c>
      <c r="E226" s="32" t="s">
        <v>200</v>
      </c>
      <c r="F226" s="16"/>
      <c r="G226" s="2"/>
      <c r="H226" s="2"/>
      <c r="I226" s="2"/>
      <c r="J226" s="2"/>
      <c r="K226" s="2"/>
      <c r="L226" s="2"/>
      <c r="M226" s="2"/>
      <c r="N226" s="2"/>
      <c r="O226" s="2"/>
      <c r="P226" s="2"/>
      <c r="Q226" s="2"/>
      <c r="R226" s="2"/>
      <c r="S226" s="2"/>
      <c r="T226" s="2"/>
      <c r="U226" s="2"/>
      <c r="V226" s="2"/>
      <c r="W226" s="2"/>
      <c r="X226" s="2"/>
      <c r="Y226" s="2"/>
      <c r="Z226" s="2"/>
    </row>
    <row r="227" ht="21" customHeight="1" spans="1:26">
      <c r="A227" s="2"/>
      <c r="B227" s="27"/>
      <c r="C227" s="30">
        <v>2</v>
      </c>
      <c r="D227" s="616" t="s">
        <v>264</v>
      </c>
      <c r="E227" s="43"/>
      <c r="F227" s="16"/>
      <c r="G227" s="2"/>
      <c r="H227" s="2"/>
      <c r="I227" s="2"/>
      <c r="J227" s="2"/>
      <c r="K227" s="2"/>
      <c r="L227" s="2"/>
      <c r="M227" s="2"/>
      <c r="N227" s="2"/>
      <c r="O227" s="2"/>
      <c r="P227" s="2"/>
      <c r="Q227" s="2"/>
      <c r="R227" s="2"/>
      <c r="S227" s="2"/>
      <c r="T227" s="2"/>
      <c r="U227" s="2"/>
      <c r="V227" s="2"/>
      <c r="W227" s="2"/>
      <c r="X227" s="2"/>
      <c r="Y227" s="2"/>
      <c r="Z227" s="2"/>
    </row>
    <row r="228" ht="21" customHeight="1" spans="1:26">
      <c r="A228" s="2"/>
      <c r="B228" s="27"/>
      <c r="C228" s="30">
        <v>3</v>
      </c>
      <c r="D228" s="619" t="s">
        <v>265</v>
      </c>
      <c r="E228" s="43"/>
      <c r="F228" s="16"/>
      <c r="G228" s="2"/>
      <c r="H228" s="2"/>
      <c r="I228" s="2"/>
      <c r="J228" s="2"/>
      <c r="K228" s="2"/>
      <c r="L228" s="2"/>
      <c r="M228" s="2"/>
      <c r="N228" s="2"/>
      <c r="O228" s="2"/>
      <c r="P228" s="2"/>
      <c r="Q228" s="2"/>
      <c r="R228" s="2"/>
      <c r="S228" s="2"/>
      <c r="T228" s="2"/>
      <c r="U228" s="2"/>
      <c r="V228" s="2"/>
      <c r="W228" s="2"/>
      <c r="X228" s="2"/>
      <c r="Y228" s="2"/>
      <c r="Z228" s="2"/>
    </row>
    <row r="229" ht="21" customHeight="1" spans="1:26">
      <c r="A229" s="2"/>
      <c r="B229" s="27"/>
      <c r="C229" s="30">
        <v>4</v>
      </c>
      <c r="D229" s="619" t="s">
        <v>266</v>
      </c>
      <c r="E229" s="33"/>
      <c r="F229" s="16"/>
      <c r="G229" s="2"/>
      <c r="H229" s="2"/>
      <c r="I229" s="2"/>
      <c r="J229" s="2"/>
      <c r="K229" s="2"/>
      <c r="L229" s="2"/>
      <c r="M229" s="2"/>
      <c r="N229" s="2"/>
      <c r="O229" s="2"/>
      <c r="P229" s="2"/>
      <c r="Q229" s="2"/>
      <c r="R229" s="2"/>
      <c r="S229" s="2"/>
      <c r="T229" s="2"/>
      <c r="U229" s="2"/>
      <c r="V229" s="2"/>
      <c r="W229" s="2"/>
      <c r="X229" s="2"/>
      <c r="Y229" s="2"/>
      <c r="Z229" s="2"/>
    </row>
    <row r="230" ht="15.75" customHeight="1" spans="1:26">
      <c r="A230" s="2"/>
      <c r="B230" s="34"/>
      <c r="C230" s="35"/>
      <c r="D230" s="36"/>
      <c r="E230" s="35"/>
      <c r="F230" s="22"/>
      <c r="G230" s="2"/>
      <c r="H230" s="2"/>
      <c r="I230" s="2"/>
      <c r="J230" s="2"/>
      <c r="K230" s="2"/>
      <c r="L230" s="2"/>
      <c r="M230" s="2"/>
      <c r="N230" s="2"/>
      <c r="O230" s="2"/>
      <c r="P230" s="2"/>
      <c r="Q230" s="2"/>
      <c r="R230" s="2"/>
      <c r="S230" s="2"/>
      <c r="T230" s="2"/>
      <c r="U230" s="2"/>
      <c r="V230" s="2"/>
      <c r="W230" s="2"/>
      <c r="X230" s="2"/>
      <c r="Y230" s="2"/>
      <c r="Z230" s="2"/>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4"/>
    <row r="242" ht="14"/>
    <row r="243" ht="14"/>
    <row r="244" ht="14"/>
    <row r="245" ht="14"/>
    <row r="246" ht="14"/>
    <row r="247" ht="14"/>
    <row r="248" ht="14"/>
    <row r="249" ht="14"/>
    <row r="250" ht="14"/>
    <row r="251" ht="14"/>
    <row r="252" ht="14"/>
    <row r="253" ht="14"/>
    <row r="254" ht="14"/>
    <row r="255" ht="14"/>
    <row r="256" ht="14"/>
    <row r="257" ht="14"/>
    <row r="258" ht="14"/>
    <row r="259" ht="14"/>
    <row r="260" ht="14"/>
    <row r="261" ht="14"/>
    <row r="262" ht="14"/>
    <row r="263" ht="14"/>
    <row r="264" ht="14"/>
    <row r="265" ht="14"/>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row r="889" ht="14"/>
    <row r="890" ht="14"/>
    <row r="891" ht="14"/>
    <row r="892" ht="14"/>
    <row r="893" ht="14"/>
    <row r="894" ht="14"/>
    <row r="895" ht="14"/>
    <row r="896" ht="14"/>
    <row r="897" ht="14"/>
    <row r="898" ht="14"/>
    <row r="899" ht="14"/>
    <row r="900" ht="14"/>
    <row r="901" ht="14"/>
    <row r="902" ht="14"/>
    <row r="903" ht="14"/>
    <row r="904" ht="14"/>
    <row r="905" ht="14"/>
    <row r="906" ht="14"/>
    <row r="907" ht="14"/>
    <row r="908" ht="14"/>
    <row r="909" ht="14"/>
    <row r="910" ht="14"/>
    <row r="911" ht="14"/>
    <row r="912" ht="14"/>
    <row r="913" ht="14"/>
    <row r="914" ht="14"/>
    <row r="915" ht="14"/>
    <row r="916" ht="14"/>
    <row r="917" ht="14"/>
    <row r="918" ht="14"/>
    <row r="919" ht="14"/>
    <row r="920" ht="14"/>
    <row r="921" ht="14"/>
    <row r="922" ht="14"/>
    <row r="923" ht="14"/>
    <row r="924" ht="14"/>
    <row r="925" ht="14"/>
    <row r="926" ht="14"/>
    <row r="927" ht="14"/>
    <row r="928" ht="14"/>
    <row r="929" ht="14"/>
    <row r="930" ht="14"/>
    <row r="931" ht="14"/>
    <row r="932" ht="14"/>
    <row r="933" ht="14"/>
    <row r="934" ht="14"/>
    <row r="935" ht="14"/>
    <row r="936" ht="14"/>
    <row r="937" ht="14"/>
    <row r="938" ht="14"/>
    <row r="939" ht="14"/>
    <row r="940" ht="14"/>
    <row r="941" ht="14"/>
    <row r="942" ht="14"/>
    <row r="943" ht="14"/>
    <row r="944" ht="14"/>
    <row r="945" ht="14"/>
    <row r="946" ht="14"/>
    <row r="947" ht="14"/>
    <row r="948" ht="14"/>
    <row r="949" ht="14"/>
    <row r="950" ht="14"/>
    <row r="951" ht="14"/>
    <row r="952" ht="14"/>
    <row r="953" ht="14"/>
    <row r="954" ht="14"/>
    <row r="955" ht="14"/>
    <row r="956" ht="14"/>
    <row r="957" ht="14"/>
    <row r="958" ht="14"/>
    <row r="959" ht="14"/>
    <row r="960" ht="14"/>
    <row r="961" ht="14"/>
    <row r="962" ht="14"/>
    <row r="963" ht="14"/>
    <row r="964" ht="14"/>
    <row r="965" ht="14"/>
    <row r="966" ht="14"/>
    <row r="967" ht="14"/>
    <row r="968" ht="14"/>
    <row r="969" ht="14"/>
    <row r="970" ht="14"/>
    <row r="971" ht="14"/>
    <row r="972" ht="14"/>
    <row r="973" ht="14"/>
    <row r="974" ht="14"/>
    <row r="975" ht="14"/>
    <row r="976" ht="14"/>
    <row r="977" ht="14"/>
    <row r="978" ht="14"/>
    <row r="979" ht="14"/>
    <row r="980" ht="14"/>
    <row r="981" ht="14"/>
    <row r="982" ht="14"/>
    <row r="983" ht="14"/>
    <row r="984" ht="14"/>
    <row r="985" ht="14"/>
    <row r="986" ht="14"/>
    <row r="987" ht="14"/>
    <row r="988" ht="14"/>
    <row r="989" ht="14"/>
    <row r="990" ht="14"/>
    <row r="991" ht="14"/>
    <row r="992" ht="14"/>
    <row r="993" ht="14"/>
    <row r="994" ht="14"/>
    <row r="995" ht="14"/>
    <row r="996" ht="14"/>
    <row r="997" ht="14"/>
    <row r="998" ht="14"/>
    <row r="999" ht="14"/>
    <row r="1000" ht="14"/>
  </sheetData>
  <mergeCells count="29">
    <mergeCell ref="C6:J6"/>
    <mergeCell ref="B7:F7"/>
    <mergeCell ref="B8:F8"/>
    <mergeCell ref="B9:F9"/>
    <mergeCell ref="B11:F11"/>
    <mergeCell ref="B13:F13"/>
    <mergeCell ref="C43:E43"/>
    <mergeCell ref="B73:F73"/>
    <mergeCell ref="B141:F141"/>
    <mergeCell ref="C174:E174"/>
    <mergeCell ref="B183:F183"/>
    <mergeCell ref="B185:F185"/>
    <mergeCell ref="C207:E207"/>
    <mergeCell ref="E24:E27"/>
    <mergeCell ref="E36:E37"/>
    <mergeCell ref="E46:E47"/>
    <mergeCell ref="E56:E57"/>
    <mergeCell ref="E66:E69"/>
    <mergeCell ref="E85:E88"/>
    <mergeCell ref="E100:E103"/>
    <mergeCell ref="E115:E118"/>
    <mergeCell ref="E135:E138"/>
    <mergeCell ref="E151:E152"/>
    <mergeCell ref="E160:E161"/>
    <mergeCell ref="E169:E170"/>
    <mergeCell ref="E179:E180"/>
    <mergeCell ref="E198:E201"/>
    <mergeCell ref="E210:E211"/>
    <mergeCell ref="E226:E229"/>
  </mergeCells>
  <pageMargins left="0.7" right="0.7" top="0.75" bottom="0.75" header="0.3" footer="0.3"/>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6" master="" otherUserPermission="visible"/>
  <rangeList sheetStid="5" master="" otherUserPermission="visible"/>
  <rangeList sheetStid="40" master="" otherUserPermission="visible"/>
  <rangeList sheetStid="41" master="" otherUserPermission="visible"/>
  <rangeList sheetStid="37" master="" otherUserPermission="visible"/>
  <rangeList sheetStid="42" master="" otherUserPermission="visible"/>
  <rangeList sheetStid="43" master="" otherUserPermission="visible"/>
  <rangeList sheetStid="6" master="" otherUserPermission="visible"/>
  <rangeList sheetStid="17" master="" otherUserPermission="visible"/>
  <rangeList sheetStid="7" master="" otherUserPermission="visible"/>
  <rangeList sheetStid="18" master="" otherUserPermission="visible"/>
  <rangeList sheetStid="8" master="" otherUserPermission="visible"/>
  <rangeList sheetStid="19" master="" otherUserPermission="visible"/>
  <rangeList sheetStid="9" master="" otherUserPermission="visible"/>
  <rangeList sheetStid="2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HOME</vt:lpstr>
      <vt:lpstr>Data Jangan Dihapus</vt:lpstr>
      <vt:lpstr>Sampul Depan</vt:lpstr>
      <vt:lpstr>Kata Pengantar</vt:lpstr>
      <vt:lpstr>Daftar Isi</vt:lpstr>
      <vt:lpstr>Identitas</vt:lpstr>
      <vt:lpstr>Penutup</vt:lpstr>
      <vt:lpstr>1.1-Stand Binamuda</vt:lpstr>
      <vt:lpstr>1</vt:lpstr>
      <vt:lpstr>2.1-Stand Binawasa</vt:lpstr>
      <vt:lpstr>2</vt:lpstr>
      <vt:lpstr>3.1-Standar Sarpras</vt:lpstr>
      <vt:lpstr>3</vt:lpstr>
      <vt:lpstr>4.1-Standar Minor</vt:lpstr>
      <vt:lpstr>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PAV23-Q021L</dc:creator>
  <cp:lastModifiedBy>sandra Amelia</cp:lastModifiedBy>
  <dcterms:created xsi:type="dcterms:W3CDTF">2025-05-03T03:56:00Z</dcterms:created>
  <cp:lastPrinted>2025-10-25T22:27:00Z</cp:lastPrinted>
  <dcterms:modified xsi:type="dcterms:W3CDTF">2026-02-10T10:10:53Z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D86EE2F00CBB43B89E0DF211615A4266_13</vt:lpwstr>
  </property>
  <property fmtid="{D5CDD505-2E9C-101B-9397-08002B2CF9AE}" pid="3" name="KSOProductBuildVer">
    <vt:lpwstr>1057-12.2.0.23196</vt:lpwstr>
  </property>
</Properties>
</file>